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3426"/>
  <workbookPr codeName="ThisWorkbook" autoCompressPictures="1" defaultThemeVersion="124226"/>
  <bookViews>
    <workbookView xWindow="30030" yWindow="1005" windowWidth="21645" windowHeight="14625" activeTab="3"/>
  </bookViews>
  <sheets>
    <sheet name="月報表" sheetId="1" r:id="rId1"/>
    <sheet name="月報表-B1" sheetId="17" r:id="rId9"/>
    <sheet name="月報表-1AF" sheetId="18" r:id="rId10"/>
    <sheet name="月報表-1F" sheetId="19" r:id="rId11"/>
    <sheet name="月報表-2F" sheetId="20" r:id="rId12"/>
    <sheet name="月報表-全廠" sheetId="12" r:id="rId2"/>
    <sheet name="三段式電價" sheetId="15" r:id="rId3"/>
    <sheet name="二段式電價" sheetId="16" r:id="rId4"/>
  </sheets>
  <calcPr calcId="181029" calcMode="auto" fullCalcOnLoad="0" refMode="A1" iterate="0" fullPrecision="0" calcCompleted="0" calcOnSave="0" concurrentCalc="0" forceFullCalc="0"/>
</workbook>
</file>

<file path=xl/calcChain.xml><?xml version="1.0" encoding="utf-8"?>
<calcChain xmlns="http://schemas.openxmlformats.org/spreadsheetml/2006/main">
  <c r="D39" i="1" l="1"/>
  <c r="D39" i="12"/>
  <c r="C39" i="1"/>
  <c r="B39" i="1"/>
  <c r="D37" i="1"/>
  <c r="D37" i="12"/>
  <c r="C37" i="1"/>
  <c r="D38" i="1"/>
  <c r="C38" i="1"/>
  <c r="B38" i="1"/>
  <c r="B37" i="1"/>
  <c r="B5" i="12"/>
  <c r="C5" i="12"/>
  <c r="D5" i="12"/>
  <c r="B6" i="12"/>
  <c r="C6" i="12"/>
  <c r="D6" i="12"/>
  <c r="B7" i="12"/>
  <c r="C7" i="12"/>
  <c r="D7" i="12"/>
  <c r="B8" i="12"/>
  <c r="C8" i="12"/>
  <c r="D8" i="12"/>
  <c r="B9" i="12"/>
  <c r="C9" i="12"/>
  <c r="D9" i="12"/>
  <c r="B10" i="12"/>
  <c r="C10" i="12"/>
  <c r="D10" i="12"/>
  <c r="B11" i="12"/>
  <c r="C11" i="12"/>
  <c r="D11" i="12"/>
  <c r="B12" i="12"/>
  <c r="C12" i="12"/>
  <c r="D12" i="12"/>
  <c r="B13" i="12"/>
  <c r="C13" i="12"/>
  <c r="D13" i="12"/>
  <c r="B14" i="12"/>
  <c r="C14" i="12"/>
  <c r="D14" i="12"/>
  <c r="B15" i="12"/>
  <c r="C15" i="12"/>
  <c r="D15" i="12"/>
  <c r="B16" i="12"/>
  <c r="C16" i="12"/>
  <c r="D16" i="12"/>
  <c r="B17" i="12"/>
  <c r="C17" i="12"/>
  <c r="D17" i="12"/>
  <c r="B18" i="12"/>
  <c r="C18" i="12"/>
  <c r="D18" i="12"/>
  <c r="B19" i="12"/>
  <c r="C19" i="12"/>
  <c r="D19" i="12"/>
  <c r="B20" i="12"/>
  <c r="C20" i="12"/>
  <c r="D20" i="12"/>
  <c r="B21" i="12"/>
  <c r="C21" i="12"/>
  <c r="D21" i="12"/>
  <c r="B22" i="12"/>
  <c r="C22" i="12"/>
  <c r="D22" i="12"/>
  <c r="B23" i="12"/>
  <c r="C23" i="12"/>
  <c r="D23" i="12"/>
  <c r="B24" i="12"/>
  <c r="C24" i="12"/>
  <c r="D24" i="12"/>
  <c r="B25" i="12"/>
  <c r="C25" i="12"/>
  <c r="D25" i="12"/>
  <c r="B26" i="12"/>
  <c r="C26" i="12"/>
  <c r="D26" i="12"/>
  <c r="B27" i="12"/>
  <c r="C27" i="12"/>
  <c r="D27" i="12"/>
  <c r="B28" i="12"/>
  <c r="C28" i="12"/>
  <c r="D28" i="12"/>
  <c r="B29" i="12"/>
  <c r="C29" i="12"/>
  <c r="D29" i="12"/>
  <c r="B30" i="12"/>
  <c r="C30" i="12"/>
  <c r="D30" i="12"/>
  <c r="B31" i="12"/>
  <c r="C31" i="12"/>
  <c r="D31" i="12"/>
  <c r="B32" i="12"/>
  <c r="C32" i="12"/>
  <c r="D32" i="12"/>
  <c r="B33" i="12"/>
  <c r="C33" i="12"/>
  <c r="D33" i="12"/>
  <c r="B34" i="12"/>
  <c r="C34" i="12"/>
  <c r="D34" i="12"/>
  <c r="B35" i="12"/>
  <c r="C35" i="12"/>
  <c r="D35" i="12"/>
  <c r="D38" i="12"/>
  <c r="C37" i="12"/>
  <c r="C39" i="12"/>
  <c r="B39" i="12"/>
  <c r="B38" i="12"/>
  <c r="B37" i="12"/>
  <c r="C38" i="12"/>
  <c r="B2" i="12"/>
</calcChain>
</file>

<file path=xl/sharedStrings.xml><?xml version="1.0" encoding="utf-8"?>
<sst xmlns="http://schemas.openxmlformats.org/spreadsheetml/2006/main" count="3112" uniqueCount="84">
  <si>
    <t xml:space="preserve">時間 </t>
  </si>
  <si>
    <t xml:space="preserve">日期</t>
  </si>
  <si>
    <t xml:space="preserve">最小值</t>
  </si>
  <si>
    <t xml:space="preserve">最大值</t>
  </si>
  <si>
    <t xml:space="preserve">分類</t>
  </si>
  <si>
    <t xml:space="preserve">基本電費</t>
  </si>
  <si>
    <t xml:space="preserve">經常契約</t>
    <phoneticPr fontId="20" type="noConversion"/>
  </si>
  <si>
    <t xml:space="preserve">功率(kW)</t>
  </si>
  <si>
    <t xml:space="preserve">功率因素PF</t>
  </si>
  <si>
    <t xml:space="preserve">用電量(kWh)</t>
  </si>
  <si>
    <t xml:space="preserve">用電量合計</t>
    <phoneticPr fontId="20" type="noConversion"/>
  </si>
  <si>
    <t xml:space="preserve">電表名稱</t>
    <phoneticPr fontId="20" type="noConversion"/>
  </si>
  <si>
    <t xml:space="preserve">日期</t>
    <phoneticPr fontId="20" type="noConversion"/>
  </si>
  <si>
    <t xml:space="preserve">時間 </t>
    <phoneticPr fontId="20" type="noConversion"/>
  </si>
  <si>
    <t xml:space="preserve">功率因素PF</t>
    <phoneticPr fontId="20" type="noConversion"/>
  </si>
  <si>
    <t xml:space="preserve">-電力監控系統月報表-總表</t>
    <phoneticPr fontId="20" type="noConversion"/>
  </si>
  <si>
    <t xml:space="preserve">-電力監控系統月報表-部門名稱</t>
    <phoneticPr fontId="20" type="noConversion"/>
  </si>
  <si>
    <t xml:space="preserve">二段式電價</t>
    <phoneticPr fontId="20" type="noConversion"/>
  </si>
  <si>
    <t xml:space="preserve">用電金額</t>
    <phoneticPr fontId="20" type="noConversion"/>
  </si>
  <si>
    <t xml:space="preserve">用電量</t>
    <phoneticPr fontId="20" type="noConversion"/>
  </si>
  <si>
    <t xml:space="preserve">電價</t>
    <phoneticPr fontId="20" type="noConversion"/>
  </si>
  <si>
    <t xml:space="preserve">時間區段</t>
    <phoneticPr fontId="20" type="noConversion"/>
  </si>
  <si>
    <t xml:space="preserve">分類</t>
    <phoneticPr fontId="20" type="noConversion"/>
  </si>
  <si>
    <t xml:space="preserve">三段式用電</t>
    <phoneticPr fontId="20" type="noConversion"/>
  </si>
  <si>
    <t xml:space="preserve">尖峰離峰</t>
    <phoneticPr fontId="20" type="noConversion"/>
  </si>
  <si>
    <t xml:space="preserve">夏月/非夏月</t>
    <phoneticPr fontId="20" type="noConversion"/>
  </si>
  <si>
    <t xml:space="preserve">星期分類</t>
    <phoneticPr fontId="20" type="noConversion"/>
  </si>
  <si>
    <t xml:space="preserve">三段式電價</t>
    <phoneticPr fontId="20" type="noConversion"/>
  </si>
  <si>
    <t xml:space="preserve">非夏月(每瓩)</t>
    <phoneticPr fontId="20" type="noConversion"/>
  </si>
  <si>
    <t xml:space="preserve">夏月 (每瓩)</t>
    <phoneticPr fontId="20" type="noConversion"/>
  </si>
  <si>
    <t xml:space="preserve">二段式用電</t>
    <phoneticPr fontId="20" type="noConversion"/>
  </si>
  <si>
    <t xml:space="preserve">2024-11-01</t>
  </si>
  <si>
    <t xml:space="preserve">吉康-電力監控系統月報表-總表</t>
  </si>
  <si>
    <t xml:space="preserve">1號冰水主機</t>
  </si>
  <si>
    <t xml:space="preserve">吉康-電力監控系統月報表-B1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</si>
  <si>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</si>
  <si>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</si>
  <si>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</si>
  <si>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</si>
  <si>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</si>
  <si>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</si>
  <si>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</si>
  <si>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</si>
  <si>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</si>
  <si>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吉康-電力監控系統月報表-1AF</t>
  </si>
  <si>
    <t xml:space="preserve">燻雞冷卻室</t>
  </si>
  <si>
    <t xml:space="preserve">吉康-電力監控系統月報表-1F</t>
  </si>
  <si>
    <t xml:space="preserve">肉類冷藏庫</t>
  </si>
  <si>
    <t xml:space="preserve">暫存冷藏庫</t>
  </si>
  <si>
    <t xml:space="preserve">新急凍庫</t>
  </si>
  <si>
    <t xml:space="preserve">吉康-電力監控系統月報表-2F</t>
  </si>
  <si>
    <t xml:space="preserve">舊急凍庫</t>
  </si>
  <si>
    <t xml:space="preserve">總錶</t>
  </si>
  <si>
    <t xml:space="preserve">吉康-電力監控系統月報表-全廠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</si>
  <si>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</si>
  <si>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</si>
  <si>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</si>
  <si>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</si>
  <si>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</si>
  <si>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</si>
  <si>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</si>
  <si>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</si>
  <si>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</si>
  <si>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</si>
  <si>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</si>
  <si>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</si>
  <si>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</si>
  <si>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</si>
  <si>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</si>
  <si>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</si>
  <si>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</si>
  <si>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</si>
  <si>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</si>
  <si>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</si>
  <si>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</si>
  <si>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週六離峰時間-非夏月</t>
  </si>
  <si>
    <t xml:space="preserve">週六半尖峰時間-非夏月</t>
  </si>
  <si>
    <t xml:space="preserve">週日及離峰日離峰時間-非夏月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</si>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</sst>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76" formatCode="#,##0_ "/>
    <numFmt numFmtId="177" formatCode="#,##0.00_ "/>
  </numFmts>
  <fonts count="5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26"/>
      <color indexed="8"/>
      <name val="Noto Sans T Chinese Regular"/>
      <family val="3"/>
      <charset val="136"/>
    </font>
    <font>
      <sz val="9"/>
      <name val="新細明體"/>
      <family val="1"/>
      <charset val="136"/>
    </font>
    <font>
      <sz val="12"/>
      <color indexed="8"/>
      <name val="Noto Sans T Chinese Regular"/>
      <family val="3"/>
      <charset val="136"/>
    </font>
    <font>
      <sz val="12"/>
      <color indexed="56"/>
      <name val="微軟正黑體"/>
      <family val="2"/>
      <charset val="136"/>
    </font>
    <font>
      <sz val="13"/>
      <color indexed="10"/>
      <name val="Arial Unicode MS"/>
      <family val="1"/>
      <charset val="136"/>
    </font>
    <font>
      <sz val="12"/>
      <color indexed="8"/>
      <name val="微軟正黑體"/>
      <family val="2"/>
      <charset val="136"/>
    </font>
    <font>
      <sz val="13"/>
      <color indexed="8"/>
      <name val="Arial Unicode MS"/>
      <family val="1"/>
      <charset val="136"/>
    </font>
    <font>
      <b/>
      <sz val="18"/>
      <color indexed="8"/>
      <name val="微軟正黑體"/>
      <family val="2"/>
      <charset val="136"/>
    </font>
    <font>
      <b/>
      <sz val="24"/>
      <color indexed="8"/>
      <name val="微軟正黑體"/>
      <family val="2"/>
      <charset val="136"/>
    </font>
    <font>
      <sz val="16"/>
      <color indexed="10"/>
      <name val="微軟正黑體"/>
      <family val="2"/>
      <charset val="136"/>
    </font>
    <font>
      <sz val="16"/>
      <color indexed="8"/>
      <name val="微軟正黑體"/>
      <family val="2"/>
      <charset val="136"/>
    </font>
    <font>
      <b/>
      <sz val="16"/>
      <color indexed="8"/>
      <name val="微軟正黑體"/>
      <family val="2"/>
      <charset val="136"/>
    </font>
    <font>
      <b/>
      <sz val="16"/>
      <color indexed="10"/>
      <name val="微軟正黑體"/>
      <family val="2"/>
      <charset val="136"/>
    </font>
    <font>
      <sz val="12"/>
      <color indexed="8"/>
      <name val="新細明體"/>
      <family val="1"/>
      <charset val="136"/>
    </font>
    <font>
      <sz val="12"/>
      <color indexed="10"/>
      <name val="微軟正黑體"/>
      <family val="2"/>
      <charset val="136"/>
    </font>
    <font>
      <sz val="12"/>
      <color indexed="5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2"/>
      <color theme="0"/>
      <name val="新細明體"/>
      <family val="1"/>
      <charset val="136"/>
      <scheme val="minor"/>
    </font>
    <font>
      <sz val="12"/>
      <color rgb="FF9C6500"/>
      <name val="新細明體"/>
      <family val="1"/>
      <charset val="136"/>
      <scheme val="minor"/>
    </font>
    <font>
      <b/>
      <sz val="12"/>
      <color theme="1"/>
      <name val="新細明體"/>
      <family val="1"/>
      <charset val="136"/>
      <scheme val="minor"/>
    </font>
    <font>
      <sz val="12"/>
      <color rgb="FF006100"/>
      <name val="新細明體"/>
      <family val="1"/>
      <charset val="136"/>
      <scheme val="minor"/>
    </font>
    <font>
      <b/>
      <sz val="12"/>
      <color rgb="FFFA7D00"/>
      <name val="新細明體"/>
      <family val="1"/>
      <charset val="136"/>
      <scheme val="minor"/>
    </font>
    <font>
      <sz val="12"/>
      <color rgb="FFFA7D00"/>
      <name val="新細明體"/>
      <family val="1"/>
      <charset val="136"/>
      <scheme val="minor"/>
    </font>
    <font>
      <u val="single"/>
      <sz val="12"/>
      <color theme="10"/>
      <name val="新細明體"/>
      <family val="1"/>
      <charset val="136"/>
      <scheme val="minor"/>
    </font>
    <font>
      <i/>
      <sz val="12"/>
      <color rgb="FF7F7F7F"/>
      <name val="新細明體"/>
      <family val="1"/>
      <charset val="136"/>
      <scheme val="minor"/>
    </font>
    <font>
      <b/>
      <sz val="15"/>
      <color theme="3"/>
      <name val="新細明體"/>
      <family val="1"/>
      <charset val="136"/>
      <scheme val="minor"/>
    </font>
    <font>
      <b/>
      <sz val="13"/>
      <color theme="3"/>
      <name val="新細明體"/>
      <family val="1"/>
      <charset val="136"/>
      <scheme val="minor"/>
    </font>
    <font>
      <b/>
      <sz val="11"/>
      <color theme="3"/>
      <name val="新細明體"/>
      <family val="1"/>
      <charset val="136"/>
      <scheme val="minor"/>
    </font>
    <font>
      <b/>
      <sz val="18"/>
      <color theme="3"/>
      <name val="新細明體"/>
      <family val="1"/>
      <charset val="136"/>
      <scheme val="major"/>
    </font>
    <font>
      <sz val="12"/>
      <color rgb="FF3F3F76"/>
      <name val="新細明體"/>
      <family val="1"/>
      <charset val="136"/>
      <scheme val="minor"/>
    </font>
    <font>
      <b/>
      <sz val="12"/>
      <color rgb="FF3F3F3F"/>
      <name val="新細明體"/>
      <family val="1"/>
      <charset val="136"/>
      <scheme val="minor"/>
    </font>
    <font>
      <b/>
      <sz val="12"/>
      <color theme="0"/>
      <name val="新細明體"/>
      <family val="1"/>
      <charset val="136"/>
      <scheme val="minor"/>
    </font>
    <font>
      <sz val="12"/>
      <color rgb="FF9C0006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6"/>
      <color indexed="8"/>
      <name val="Times New Roman"/>
      <family val="1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</fonts>
  <fills count="64">
    <fill>
      <patternFill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7"/>
        <bgColor indexed="8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0" rgb="FFCC00"/>
      </patternFill>
    </fill>
  </fills>
  <borders count="5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/>
      <right style="thin"/>
      <top style="medium"/>
      <bottom style="thin"/>
      <diagonal/>
    </border>
  </borders>
  <cellStyleXfs count="93">
    <xf numFmtId="0" fontId="0" fillId="0" borderId="0" applyNumberFormat="0" applyFill="0" applyAlignment="0" applyProtection="0">
      <alignment vertical="center"/>
    </xf>
    <xf numFmtId="0" fontId="2" fillId="2" borderId="0" applyNumberFormat="0" applyFill="0" applyAlignment="0" applyProtection="0">
      <alignment vertical="center"/>
    </xf>
    <xf numFmtId="0" fontId="35" fillId="27" borderId="0" applyNumberFormat="0" applyFill="0" applyAlignment="0" applyProtection="0">
      <alignment vertical="center"/>
    </xf>
    <xf numFmtId="0" fontId="2" fillId="3" borderId="0" applyNumberFormat="0" applyFill="0" applyAlignment="0" applyProtection="0">
      <alignment vertical="center"/>
    </xf>
    <xf numFmtId="0" fontId="35" fillId="28" borderId="0" applyNumberFormat="0" applyFill="0" applyAlignment="0" applyProtection="0">
      <alignment vertical="center"/>
    </xf>
    <xf numFmtId="0" fontId="2" fillId="4" borderId="0" applyNumberFormat="0" applyFill="0" applyAlignment="0" applyProtection="0">
      <alignment vertical="center"/>
    </xf>
    <xf numFmtId="0" fontId="35" fillId="29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5" fillId="30" borderId="0" applyNumberFormat="0" applyFill="0" applyAlignment="0" applyProtection="0">
      <alignment vertical="center"/>
    </xf>
    <xf numFmtId="0" fontId="2" fillId="6" borderId="0" applyNumberFormat="0" applyFill="0" applyAlignment="0" applyProtection="0">
      <alignment vertical="center"/>
    </xf>
    <xf numFmtId="0" fontId="35" fillId="31" borderId="0" applyNumberFormat="0" applyFill="0" applyAlignment="0" applyProtection="0">
      <alignment vertical="center"/>
    </xf>
    <xf numFmtId="0" fontId="2" fillId="7" borderId="0" applyNumberFormat="0" applyFill="0" applyAlignment="0" applyProtection="0">
      <alignment vertical="center"/>
    </xf>
    <xf numFmtId="0" fontId="35" fillId="32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5" fillId="33" borderId="0" applyNumberFormat="0" applyFill="0" applyAlignment="0" applyProtection="0">
      <alignment vertical="center"/>
    </xf>
    <xf numFmtId="0" fontId="2" fillId="9" borderId="0" applyNumberFormat="0" applyFill="0" applyAlignment="0" applyProtection="0">
      <alignment vertical="center"/>
    </xf>
    <xf numFmtId="0" fontId="35" fillId="34" borderId="0" applyNumberFormat="0" applyFill="0" applyAlignment="0" applyProtection="0">
      <alignment vertical="center"/>
    </xf>
    <xf numFmtId="0" fontId="2" fillId="10" borderId="0" applyNumberFormat="0" applyFill="0" applyAlignment="0" applyProtection="0">
      <alignment vertical="center"/>
    </xf>
    <xf numFmtId="0" fontId="35" fillId="35" borderId="0" applyNumberFormat="0" applyFill="0" applyAlignment="0" applyProtection="0">
      <alignment vertical="center"/>
    </xf>
    <xf numFmtId="0" fontId="2" fillId="5" borderId="0" applyNumberFormat="0" applyFill="0" applyAlignment="0" applyProtection="0">
      <alignment vertical="center"/>
    </xf>
    <xf numFmtId="0" fontId="35" fillId="36" borderId="0" applyNumberFormat="0" applyFill="0" applyAlignment="0" applyProtection="0">
      <alignment vertical="center"/>
    </xf>
    <xf numFmtId="0" fontId="2" fillId="8" borderId="0" applyNumberFormat="0" applyFill="0" applyAlignment="0" applyProtection="0">
      <alignment vertical="center"/>
    </xf>
    <xf numFmtId="0" fontId="35" fillId="37" borderId="0" applyNumberFormat="0" applyFill="0" applyAlignment="0" applyProtection="0">
      <alignment vertical="center"/>
    </xf>
    <xf numFmtId="0" fontId="2" fillId="11" borderId="0" applyNumberFormat="0" applyFill="0" applyAlignment="0" applyProtection="0">
      <alignment vertical="center"/>
    </xf>
    <xf numFmtId="0" fontId="35" fillId="38" borderId="0" applyNumberFormat="0" applyFill="0" applyAlignment="0" applyProtection="0">
      <alignment vertical="center"/>
    </xf>
    <xf numFmtId="0" fontId="3" fillId="12" borderId="0" applyNumberFormat="0" applyFill="0" applyAlignment="0" applyProtection="0">
      <alignment vertical="center"/>
    </xf>
    <xf numFmtId="0" fontId="36" fillId="39" borderId="0" applyNumberFormat="0" applyFill="0" applyAlignment="0" applyProtection="0">
      <alignment vertical="center"/>
    </xf>
    <xf numFmtId="0" fontId="3" fillId="9" borderId="0" applyNumberFormat="0" applyFill="0" applyAlignment="0" applyProtection="0">
      <alignment vertical="center"/>
    </xf>
    <xf numFmtId="0" fontId="36" fillId="40" borderId="0" applyNumberFormat="0" applyFill="0" applyAlignment="0" applyProtection="0">
      <alignment vertical="center"/>
    </xf>
    <xf numFmtId="0" fontId="3" fillId="10" borderId="0" applyNumberFormat="0" applyFill="0" applyAlignment="0" applyProtection="0">
      <alignment vertical="center"/>
    </xf>
    <xf numFmtId="0" fontId="36" fillId="4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6" fillId="4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6" fillId="43" borderId="0" applyNumberFormat="0" applyFill="0" applyAlignment="0" applyProtection="0">
      <alignment vertical="center"/>
    </xf>
    <xf numFmtId="0" fontId="3" fillId="15" borderId="0" applyNumberFormat="0" applyFill="0" applyAlignment="0" applyProtection="0">
      <alignment vertical="center"/>
    </xf>
    <xf numFmtId="0" fontId="36" fillId="44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0" fontId="35" fillId="0" borderId="0" applyNumberFormat="0" applyFill="0" applyAlignment="0" applyProtection="0">
      <alignment vertical="center"/>
    </xf>
    <xf numFmtId="0" fontId="35" fillId="0" borderId="0" applyNumberFormat="0" applyFill="0" applyAlignment="0" applyProtection="0">
      <alignment vertical="center"/>
    </xf>
    <xf numFmtId="0" fontId="35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" fillId="0" borderId="0" applyNumberFormat="0" applyFill="0" applyAlignment="0" applyProtection="0">
      <alignment vertical="center"/>
    </xf>
    <xf numFmtId="43" fontId="32" fillId="0" borderId="0" applyNumberFormat="0" applyFill="0" applyAlignment="0" applyProtection="0">
      <alignment vertical="center"/>
    </xf>
    <xf numFmtId="43" fontId="2" fillId="0" borderId="0" applyNumberFormat="0" applyFill="0" applyAlignment="0" applyProtection="0">
      <alignment vertical="center"/>
    </xf>
    <xf numFmtId="0" fontId="4" fillId="16" borderId="0" applyNumberFormat="0" applyFill="0" applyAlignment="0" applyProtection="0">
      <alignment vertical="center"/>
    </xf>
    <xf numFmtId="0" fontId="37" fillId="45" borderId="0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38" fillId="0" borderId="35" applyNumberFormat="0" applyFill="0" applyAlignment="0" applyProtection="0">
      <alignment vertical="center"/>
    </xf>
    <xf numFmtId="0" fontId="6" fillId="4" borderId="0" applyNumberFormat="0" applyFill="0" applyAlignment="0" applyProtection="0">
      <alignment vertical="center"/>
    </xf>
    <xf numFmtId="0" fontId="39" fillId="46" borderId="0" applyNumberFormat="0" applyFill="0" applyAlignment="0" applyProtection="0">
      <alignment vertical="center"/>
    </xf>
    <xf numFmtId="0" fontId="7" fillId="17" borderId="2" applyNumberFormat="0" applyFill="0" applyAlignment="0" applyProtection="0">
      <alignment vertical="center"/>
    </xf>
    <xf numFmtId="0" fontId="40" fillId="47" borderId="36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1" fillId="0" borderId="37" applyNumberFormat="0" applyFill="0" applyAlignment="0" applyProtection="0">
      <alignment vertical="center"/>
    </xf>
    <xf numFmtId="0" fontId="2" fillId="18" borderId="4" applyNumberFormat="0" applyFill="0" applyAlignment="0" applyProtection="0">
      <alignment vertical="center"/>
    </xf>
    <xf numFmtId="0" fontId="32" fillId="48" borderId="38" applyNumberFormat="0" applyFill="0" applyAlignment="0" applyProtection="0">
      <alignment vertical="center"/>
    </xf>
    <xf numFmtId="0" fontId="2" fillId="48" borderId="38" applyNumberFormat="0" applyFill="0" applyAlignment="0" applyProtection="0">
      <alignment vertical="center"/>
    </xf>
    <xf numFmtId="0" fontId="42" fillId="0" borderId="0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43" fillId="0" borderId="0" applyNumberFormat="0" applyFill="0" applyAlignment="0" applyProtection="0">
      <alignment vertical="center"/>
    </xf>
    <xf numFmtId="0" fontId="3" fillId="19" borderId="0" applyNumberFormat="0" applyFill="0" applyAlignment="0" applyProtection="0">
      <alignment vertical="center"/>
    </xf>
    <xf numFmtId="0" fontId="36" fillId="49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50" borderId="0" applyNumberFormat="0" applyFill="0" applyAlignment="0" applyProtection="0">
      <alignment vertical="center"/>
    </xf>
    <xf numFmtId="0" fontId="3" fillId="21" borderId="0" applyNumberFormat="0" applyFill="0" applyAlignment="0" applyProtection="0">
      <alignment vertical="center"/>
    </xf>
    <xf numFmtId="0" fontId="36" fillId="51" borderId="0" applyNumberFormat="0" applyFill="0" applyAlignment="0" applyProtection="0">
      <alignment vertical="center"/>
    </xf>
    <xf numFmtId="0" fontId="3" fillId="13" borderId="0" applyNumberFormat="0" applyFill="0" applyAlignment="0" applyProtection="0">
      <alignment vertical="center"/>
    </xf>
    <xf numFmtId="0" fontId="36" fillId="52" borderId="0" applyNumberFormat="0" applyFill="0" applyAlignment="0" applyProtection="0">
      <alignment vertical="center"/>
    </xf>
    <xf numFmtId="0" fontId="3" fillId="14" borderId="0" applyNumberFormat="0" applyFill="0" applyAlignment="0" applyProtection="0">
      <alignment vertical="center"/>
    </xf>
    <xf numFmtId="0" fontId="36" fillId="53" borderId="0" applyNumberFormat="0" applyFill="0" applyAlignment="0" applyProtection="0">
      <alignment vertical="center"/>
    </xf>
    <xf numFmtId="0" fontId="3" fillId="22" borderId="0" applyNumberFormat="0" applyFill="0" applyAlignment="0" applyProtection="0">
      <alignment vertical="center"/>
    </xf>
    <xf numFmtId="0" fontId="36" fillId="54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4" fillId="0" borderId="39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5" fillId="0" borderId="40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46" fillId="0" borderId="41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46" fillId="0" borderId="0" applyNumberFormat="0" applyFill="0" applyAlignment="0" applyProtection="0">
      <alignment vertical="center"/>
    </xf>
    <xf numFmtId="0" fontId="47" fillId="0" borderId="0" applyNumberFormat="0" applyFill="0" applyAlignment="0" applyProtection="0">
      <alignment vertical="center"/>
    </xf>
    <xf numFmtId="0" fontId="14" fillId="7" borderId="2" applyNumberFormat="0" applyFill="0" applyAlignment="0" applyProtection="0">
      <alignment vertical="center"/>
    </xf>
    <xf numFmtId="0" fontId="48" fillId="55" borderId="36" applyNumberFormat="0" applyFill="0" applyAlignment="0" applyProtection="0">
      <alignment vertical="center"/>
    </xf>
    <xf numFmtId="0" fontId="15" fillId="17" borderId="8" applyNumberFormat="0" applyFill="0" applyAlignment="0" applyProtection="0">
      <alignment vertical="center"/>
    </xf>
    <xf numFmtId="0" fontId="49" fillId="47" borderId="42" applyNumberFormat="0" applyFill="0" applyAlignment="0" applyProtection="0">
      <alignment vertical="center"/>
    </xf>
    <xf numFmtId="0" fontId="16" fillId="23" borderId="9" applyNumberFormat="0" applyFill="0" applyAlignment="0" applyProtection="0">
      <alignment vertical="center"/>
    </xf>
    <xf numFmtId="0" fontId="50" fillId="56" borderId="43" applyNumberFormat="0" applyFill="0" applyAlignment="0" applyProtection="0">
      <alignment vertical="center"/>
    </xf>
    <xf numFmtId="0" fontId="17" fillId="3" borderId="0" applyNumberFormat="0" applyFill="0" applyAlignment="0" applyProtection="0">
      <alignment vertical="center"/>
    </xf>
    <xf numFmtId="0" fontId="51" fillId="57" borderId="0" applyNumberFormat="0" applyFill="0" applyAlignment="0" applyProtection="0">
      <alignment vertical="center"/>
    </xf>
    <xf numFmtId="0" fontId="18" fillId="0" borderId="0" applyNumberFormat="0" applyFill="0" applyAlignment="0" applyProtection="0">
      <alignment vertical="center"/>
    </xf>
    <xf numFmtId="0" fontId="52" fillId="0" borderId="0" applyNumberFormat="0" applyFill="0" applyAlignment="0" applyProtection="0">
      <alignment vertical="center"/>
    </xf>
  </cellStyleXfs>
  <cellXfs count="75">
    <xf numFmtId="0" fontId="0" fillId="0" borderId="0" applyNumberFormat="0" applyFill="0" applyAlignment="0" applyProtection="0">
      <alignment vertical="center"/>
    </xf>
    <xf numFmtId="0" fontId="21" fillId="0" borderId="0" applyNumberFormat="0" applyFont="1" applyFill="0" applyAlignment="1" applyProtection="0">
      <alignment vertical="center"/>
    </xf>
    <xf numFmtId="0" fontId="22" fillId="24" borderId="10" xfId="42" applyNumberFormat="0" applyBorder="1" applyFont="1" applyFill="1" applyAlignment="1" applyProtection="0">
      <alignment horizontal="center" vertical="center"/>
    </xf>
    <xf numFmtId="14" fontId="24" fillId="0" borderId="0" applyNumberFormat="1" applyBorder="1" applyFont="1" applyFill="0" applyAlignment="0" applyProtection="0">
      <alignment vertical="center"/>
    </xf>
    <xf numFmtId="0" fontId="24" fillId="0" borderId="0" applyNumberFormat="0" applyFont="1" applyFill="0" applyAlignment="0" applyProtection="0">
      <alignment vertical="center"/>
    </xf>
    <xf numFmtId="20" fontId="24" fillId="0" borderId="0" applyNumberFormat="1" applyFont="1" applyFill="0" applyAlignment="1" applyProtection="0">
      <alignment horizontal="center" vertical="center"/>
    </xf>
    <xf numFmtId="0" fontId="22" fillId="25" borderId="11" xfId="0" applyNumberFormat="0" applyBorder="1" applyFont="1" applyFill="1" applyAlignment="1" applyProtection="0">
      <alignment horizontal="center" vertical="center"/>
    </xf>
    <xf numFmtId="0" fontId="22" fillId="25" borderId="12" xfId="0" applyNumberFormat="0" applyBorder="1" applyFont="1" applyFill="1" applyAlignment="1" applyProtection="0">
      <alignment horizontal="center" vertical="center"/>
    </xf>
    <xf numFmtId="0" fontId="2" fillId="0" borderId="0" applyNumberFormat="0" applyFont="1" applyFill="0" applyAlignment="0" applyProtection="0">
      <alignment vertical="center"/>
    </xf>
    <xf numFmtId="2" fontId="25" fillId="0" borderId="18" applyNumberFormat="1" applyBorder="1" applyFont="1" applyFill="0" applyAlignment="0" applyProtection="0">
      <alignment vertical="center"/>
    </xf>
    <xf numFmtId="2" fontId="25" fillId="0" borderId="21" applyNumberFormat="1" applyBorder="1" applyFont="1" applyFill="0" applyAlignment="0" applyProtection="0">
      <alignment vertical="center"/>
    </xf>
    <xf numFmtId="2" fontId="25" fillId="0" borderId="22" applyNumberFormat="1" applyBorder="1" applyFont="1" applyFill="0" applyAlignment="0" applyProtection="0">
      <alignment vertical="center"/>
    </xf>
    <xf numFmtId="2" fontId="25" fillId="0" borderId="13" applyNumberFormat="1" applyBorder="1" applyFont="1" applyFill="0" applyAlignment="0" applyProtection="0">
      <alignment vertical="center"/>
    </xf>
    <xf numFmtId="2" fontId="25" fillId="0" borderId="11" applyNumberFormat="1" applyBorder="1" applyFont="1" applyFill="0" applyAlignment="0" applyProtection="0">
      <alignment vertical="center"/>
    </xf>
    <xf numFmtId="2" fontId="25" fillId="0" borderId="23" applyNumberFormat="1" applyBorder="1" applyFont="1" applyFill="0" applyAlignment="0" applyProtection="0">
      <alignment vertical="center"/>
    </xf>
    <xf numFmtId="2" fontId="25" fillId="0" borderId="24" applyNumberFormat="1" applyBorder="1" applyFont="1" applyFill="0" applyAlignment="0" applyProtection="0">
      <alignment vertical="center"/>
    </xf>
    <xf numFmtId="2" fontId="25" fillId="0" borderId="14" applyNumberFormat="1" applyBorder="1" applyFont="1" applyFill="0" applyAlignment="0" applyProtection="0">
      <alignment vertical="center"/>
    </xf>
    <xf numFmtId="14" fontId="23" fillId="0" borderId="0" applyNumberFormat="1" applyBorder="1" applyFont="1" applyFill="0" applyAlignment="0" applyProtection="0">
      <alignment vertical="center"/>
    </xf>
    <xf numFmtId="14" fontId="33" fillId="0" borderId="25" applyNumberFormat="1" applyBorder="1" applyFont="1" applyFill="0" applyAlignment="0" applyProtection="0">
      <alignment vertical="center"/>
    </xf>
    <xf numFmtId="0" fontId="22" fillId="24" borderId="26" xfId="0" applyNumberFormat="1" applyBorder="1" applyFont="1" applyFill="1" applyAlignment="1" applyProtection="0">
      <alignment horizontal="center" vertical="center"/>
    </xf>
    <xf numFmtId="2" fontId="24" fillId="0" borderId="0" applyNumberFormat="1" applyFont="1" applyFill="0" applyAlignment="0" applyProtection="0">
      <alignment vertical="center"/>
    </xf>
    <xf numFmtId="0" fontId="22" fillId="24" borderId="27" xfId="0" applyNumberFormat="1" applyBorder="1" applyFont="1" applyFill="1" applyAlignment="1" applyProtection="0">
      <alignment horizontal="center" vertical="center"/>
    </xf>
    <xf numFmtId="0" fontId="22" fillId="24" borderId="28" xfId="0" applyNumberFormat="1" applyBorder="1" applyFont="1" applyFill="1" applyAlignment="1" applyProtection="0">
      <alignment horizontal="center" vertical="center"/>
    </xf>
    <xf numFmtId="0" fontId="34" fillId="26" borderId="19" xfId="42" applyNumberFormat="0" applyBorder="1" applyFont="1" applyFill="1" applyAlignment="1" applyProtection="0">
      <alignment horizontal="center" vertical="center"/>
    </xf>
    <xf numFmtId="0" fontId="34" fillId="26" borderId="29" xfId="42" applyNumberFormat="0" applyBorder="1" applyFont="1" applyFill="1" applyAlignment="1" applyProtection="0">
      <alignment horizontal="center" vertical="center"/>
    </xf>
    <xf numFmtId="0" fontId="34" fillId="26" borderId="17" xfId="42" applyNumberFormat="0" applyBorder="1" applyFont="1" applyFill="1" applyAlignment="1" applyProtection="0">
      <alignment horizontal="center" vertical="center"/>
    </xf>
    <xf numFmtId="0" fontId="22" fillId="58" borderId="18" xfId="42" applyNumberFormat="0" applyBorder="1" applyFont="1" applyFill="1" applyAlignment="1" applyProtection="0">
      <alignment horizontal="center" vertical="center"/>
    </xf>
    <xf numFmtId="0" fontId="34" fillId="26" borderId="21" xfId="42" applyNumberFormat="0" applyBorder="1" applyFont="1" applyFill="1" applyAlignment="1" applyProtection="0">
      <alignment horizontal="center" vertical="center"/>
    </xf>
    <xf numFmtId="0" fontId="34" fillId="26" borderId="20" xfId="42" applyNumberFormat="0" applyBorder="1" applyFont="1" applyFill="1" applyAlignment="1" applyProtection="0">
      <alignment horizontal="center" vertical="center"/>
    </xf>
    <xf numFmtId="0" fontId="22" fillId="26" borderId="19" xfId="42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1" applyProtection="0">
      <alignment vertical="center"/>
    </xf>
    <xf numFmtId="0" fontId="22" fillId="24" borderId="30" xfId="42" applyNumberFormat="0" applyBorder="1" applyFont="1" applyFill="1" applyAlignment="1" applyProtection="0">
      <alignment horizontal="center" vertical="center"/>
    </xf>
    <xf numFmtId="0" fontId="22" fillId="24" borderId="16" xfId="42" applyNumberFormat="0" applyBorder="1" applyFont="1" applyFill="1" applyAlignment="1" applyProtection="0">
      <alignment horizontal="center" vertical="center"/>
    </xf>
    <xf numFmtId="0" fontId="27" fillId="0" borderId="32" applyNumberFormat="0" applyBorder="1" applyFont="1" applyFill="0" applyAlignment="1" applyProtection="0">
      <alignment horizontal="center" vertical="center"/>
    </xf>
    <xf numFmtId="0" fontId="27" fillId="0" borderId="33" applyNumberFormat="0" applyBorder="1" applyFont="1" applyFill="0" applyAlignment="1" applyProtection="0">
      <alignment horizontal="center" vertical="center"/>
    </xf>
    <xf numFmtId="0" fontId="26" fillId="0" borderId="34" applyNumberFormat="0" applyBorder="1" applyFont="1" applyFill="0" applyAlignment="1" applyProtection="0">
      <alignment horizontal="center" vertical="center"/>
    </xf>
    <xf numFmtId="176" fontId="53" fillId="0" borderId="11" applyNumberFormat="1" applyBorder="1" applyFont="1" applyFill="0" applyAlignment="1" applyProtection="0">
      <alignment horizontal="center" vertical="center"/>
    </xf>
    <xf numFmtId="177" fontId="53" fillId="0" borderId="11" applyNumberFormat="1" applyBorder="1" applyFont="1" applyFill="0" applyAlignment="1" applyProtection="0">
      <alignment horizontal="center" vertical="center"/>
    </xf>
    <xf numFmtId="0" fontId="29" fillId="0" borderId="11" applyNumberFormat="0" applyBorder="1" applyFont="1" applyFill="0" applyAlignment="1" applyProtection="0">
      <alignment horizontal="center" vertical="center"/>
    </xf>
    <xf numFmtId="0" fontId="29" fillId="0" borderId="12" applyNumberFormat="0" applyBorder="1" applyFont="1" applyFill="0" applyAlignment="1" applyProtection="0">
      <alignment horizontal="center" vertical="center"/>
    </xf>
    <xf numFmtId="0" fontId="29" fillId="0" borderId="14" applyNumberFormat="0" applyBorder="1" applyFont="1" applyFill="0" applyAlignment="1" applyProtection="0">
      <alignment horizontal="left" vertical="center"/>
    </xf>
    <xf numFmtId="0" fontId="29" fillId="0" borderId="15" applyNumberFormat="0" applyBorder="1" applyFont="1" applyFill="0" applyAlignment="1" applyProtection="0">
      <alignment horizontal="left" vertical="center"/>
    </xf>
    <xf numFmtId="0" fontId="29" fillId="59" borderId="12" xfId="0" applyNumberFormat="0" applyBorder="1" applyFont="1" applyFill="1" applyAlignment="1" applyProtection="0">
      <alignment horizontal="center" vertical="center"/>
    </xf>
    <xf numFmtId="0" fontId="54" fillId="59" borderId="12" xfId="0" applyNumberFormat="0" applyBorder="1" applyFont="1" applyFill="1" applyAlignment="1" applyProtection="0">
      <alignment horizontal="center" vertical="center"/>
    </xf>
    <xf numFmtId="0" fontId="29" fillId="59" borderId="12" xfId="0" applyNumberFormat="0" applyBorder="1" applyFont="1" applyFill="1" applyAlignment="1" applyProtection="0">
      <alignment horizontal="center" vertical="center"/>
    </xf>
    <xf numFmtId="0" fontId="26" fillId="0" borderId="44" applyNumberFormat="0" applyBorder="1" applyFont="1" applyFill="0" applyAlignment="1" applyProtection="0">
      <alignment horizontal="center" vertical="center"/>
    </xf>
    <xf numFmtId="0" fontId="26" fillId="0" borderId="45" applyNumberFormat="0" applyBorder="1" applyFont="1" applyFill="0" applyAlignment="1" applyProtection="0">
      <alignment horizontal="center" vertical="center"/>
    </xf>
    <xf numFmtId="0" fontId="26" fillId="0" borderId="46" applyNumberFormat="0" applyBorder="1" applyFont="1" applyFill="0" applyAlignment="1" applyProtection="0">
      <alignment horizontal="center" vertical="center"/>
    </xf>
    <xf numFmtId="0" fontId="25" fillId="0" borderId="0" applyNumberFormat="0" applyFont="1" applyFill="0" applyAlignment="1" applyProtection="0">
      <alignment horizontal="center" vertical="center"/>
    </xf>
    <xf numFmtId="0" fontId="55" fillId="0" borderId="0" applyNumberFormat="0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29" fillId="0" borderId="0" applyNumberFormat="0" applyFont="1" applyFill="0" applyAlignment="1" applyProtection="0">
      <alignment horizontal="center" vertical="center"/>
    </xf>
    <xf numFmtId="0" fontId="53" fillId="0" borderId="0" applyNumberFormat="0" applyFont="1" applyFill="0" applyAlignment="1" applyProtection="0">
      <alignment horizontal="center" vertical="center"/>
    </xf>
    <xf numFmtId="0" fontId="53" fillId="0" borderId="11" applyNumberFormat="0" applyBorder="1" applyFont="1" applyFill="0" applyAlignment="1" applyProtection="0">
      <alignment horizontal="center" vertical="center"/>
    </xf>
    <xf numFmtId="0" fontId="25" fillId="60" borderId="12" xfId="0" applyNumberFormat="0" applyBorder="1" applyFont="1" applyFill="1" applyAlignment="1" applyProtection="0">
      <alignment horizontal="center" vertical="center"/>
    </xf>
    <xf numFmtId="0" fontId="29" fillId="60" borderId="12" xfId="0" applyNumberFormat="0" applyBorder="1" applyFont="1" applyFill="1" applyAlignment="1" applyProtection="0">
      <alignment horizontal="center" vertical="center"/>
    </xf>
    <xf numFmtId="0" fontId="54" fillId="60" borderId="12" xfId="0" applyNumberFormat="0" applyBorder="1" applyFont="1" applyFill="1" applyAlignment="1" applyProtection="0">
      <alignment horizontal="center" vertical="center"/>
    </xf>
    <xf numFmtId="0" fontId="53" fillId="0" borderId="17" applyNumberFormat="0" applyBorder="1" applyFont="1" applyFill="0" applyAlignment="1" applyProtection="0">
      <alignment horizontal="center" vertical="center"/>
    </xf>
    <xf numFmtId="0" fontId="31" fillId="61" borderId="17" xfId="0" applyNumberFormat="0" applyBorder="1" applyFont="1" applyFill="1" applyAlignment="1" applyProtection="0">
      <alignment horizontal="center" vertical="center"/>
    </xf>
    <xf numFmtId="0" fontId="31" fillId="0" borderId="17" applyNumberFormat="0" applyBorder="1" applyFont="1" applyFill="0" applyAlignment="1" applyProtection="0">
      <alignment horizontal="center" vertical="center"/>
    </xf>
    <xf numFmtId="0" fontId="30" fillId="62" borderId="19" xfId="0" applyNumberFormat="0" applyBorder="1" applyFont="1" applyFill="1" applyAlignment="1" applyProtection="0">
      <alignment horizontal="center" vertical="center"/>
    </xf>
    <xf numFmtId="0" fontId="29" fillId="0" borderId="47" applyNumberFormat="0" applyBorder="1" applyFont="1" applyFill="0" applyAlignment="1" applyProtection="0">
      <alignment horizontal="center" vertical="center"/>
    </xf>
    <xf numFmtId="0" fontId="28" fillId="0" borderId="31" applyNumberFormat="0" applyBorder="1" applyFont="1" applyFill="0" applyAlignment="1" applyProtection="0">
      <alignment horizontal="center" vertical="center" wrapText="1"/>
    </xf>
    <xf numFmtId="0" fontId="27" fillId="0" borderId="0" applyNumberFormat="0" applyFont="1" applyFill="0" applyAlignment="1" applyProtection="0">
      <alignment horizontal="center" vertical="center"/>
    </xf>
    <xf numFmtId="0" fontId="27" fillId="0" borderId="48" applyNumberFormat="0" applyBorder="1" applyFont="1" applyFill="0" applyAlignment="1" applyProtection="0">
      <alignment horizontal="center" vertical="center"/>
    </xf>
    <xf numFmtId="0" fontId="29" fillId="0" borderId="49" applyNumberFormat="0" applyBorder="1" applyFont="1" applyFill="0" applyAlignment="1" applyProtection="0">
      <alignment horizontal="center" vertical="center"/>
    </xf>
    <xf numFmtId="0" fontId="28" fillId="0" borderId="11" applyNumberFormat="0" applyBorder="1" applyFont="1" applyFill="0" applyAlignment="1" applyProtection="0">
      <alignment horizontal="center" vertical="center" wrapText="1"/>
    </xf>
    <xf numFmtId="0" fontId="26" fillId="0" borderId="50" applyNumberFormat="0" applyBorder="1" applyFont="1" applyFill="0" applyAlignment="1" applyProtection="0">
      <alignment horizontal="center" vertical="center"/>
    </xf>
    <xf numFmtId="0" fontId="27" fillId="0" borderId="51" applyNumberFormat="0" applyBorder="1" applyFont="1" applyFill="0" applyAlignment="1" applyProtection="0">
      <alignment horizontal="center" vertical="center"/>
    </xf>
    <xf numFmtId="0" fontId="26" fillId="0" borderId="52" applyNumberFormat="0" applyBorder="1" applyFont="1" applyFill="0" applyAlignment="1" applyProtection="0">
      <alignment horizontal="center" vertical="center"/>
    </xf>
    <xf numFmtId="0" fontId="26" fillId="0" borderId="53" applyNumberFormat="0" applyBorder="1" applyFont="1" applyFill="0" applyAlignment="1" applyProtection="0">
      <alignment horizontal="center" vertical="center"/>
    </xf>
    <xf numFmtId="0" fontId="26" fillId="0" borderId="30" applyNumberFormat="0" applyBorder="1" applyFont="1" applyFill="0" applyAlignment="1" applyProtection="0">
      <alignment horizontal="center" vertical="center"/>
    </xf>
    <xf numFmtId="0" fontId="0" fillId="0" borderId="0" applyNumberFormat="0" applyFill="0" applyAlignment="0" applyProtection="0"/>
    <xf numFmtId="0" fontId="22" fillId="63" borderId="54" xfId="0" applyNumberFormat="0" applyBorder="1" applyFont="1" applyFill="1" applyAlignment="0" applyProtection="0">
      <alignment horizontal="center" vertical="center"/>
    </xf>
  </cellXfs>
  <cellStyles count="93">
    <cellStyle name="20% - 輔色1" xfId="1" builtinId="30" customBuiltin="1"/>
    <cellStyle name="20% - 輔色1 2" xfId="2"/>
    <cellStyle name="20% - 輔色2" xfId="3" builtinId="34" customBuiltin="1"/>
    <cellStyle name="20% - 輔色2 2" xfId="4"/>
    <cellStyle name="20% - 輔色3" xfId="5" builtinId="38" customBuiltin="1"/>
    <cellStyle name="20% - 輔色3 2" xfId="6"/>
    <cellStyle name="20% - 輔色4" xfId="7" builtinId="42" customBuiltin="1"/>
    <cellStyle name="20% - 輔色4 2" xfId="8"/>
    <cellStyle name="20% - 輔色5" xfId="9" builtinId="46" customBuiltin="1"/>
    <cellStyle name="20% - 輔色5 2" xfId="10"/>
    <cellStyle name="20% - 輔色6" xfId="11" builtinId="50" customBuiltin="1"/>
    <cellStyle name="20% - 輔色6 2" xfId="12"/>
    <cellStyle name="40% - 輔色1" xfId="13" builtinId="31" customBuiltin="1"/>
    <cellStyle name="40% - 輔色1 2" xfId="14"/>
    <cellStyle name="40% - 輔色2" xfId="15" builtinId="35" customBuiltin="1"/>
    <cellStyle name="40% - 輔色2 2" xfId="16"/>
    <cellStyle name="40% - 輔色3" xfId="17" builtinId="39" customBuiltin="1"/>
    <cellStyle name="40% - 輔色3 2" xfId="18"/>
    <cellStyle name="40% - 輔色4" xfId="19" builtinId="43" customBuiltin="1"/>
    <cellStyle name="40% - 輔色4 2" xfId="20"/>
    <cellStyle name="40% - 輔色5" xfId="21" builtinId="47" customBuiltin="1"/>
    <cellStyle name="40% - 輔色5 2" xfId="22"/>
    <cellStyle name="40% - 輔色6" xfId="23" builtinId="51" customBuiltin="1"/>
    <cellStyle name="40% - 輔色6 2" xfId="24"/>
    <cellStyle name="60% - 輔色1" xfId="25" builtinId="32" customBuiltin="1"/>
    <cellStyle name="60% - 輔色1 2" xfId="26"/>
    <cellStyle name="60% - 輔色2" xfId="27" builtinId="36" customBuiltin="1"/>
    <cellStyle name="60% - 輔色2 2" xfId="28"/>
    <cellStyle name="60% - 輔色3" xfId="29" builtinId="40" customBuiltin="1"/>
    <cellStyle name="60% - 輔色3 2" xfId="30"/>
    <cellStyle name="60% - 輔色4" xfId="31" builtinId="44" customBuiltin="1"/>
    <cellStyle name="60% - 輔色4 2" xfId="32"/>
    <cellStyle name="60% - 輔色5" xfId="33" builtinId="48" customBuiltin="1"/>
    <cellStyle name="60% - 輔色5 2" xfId="34"/>
    <cellStyle name="60% - 輔色6" xfId="35" builtinId="52" customBuiltin="1"/>
    <cellStyle name="60% - 輔色6 2" xfId="36"/>
    <cellStyle name="一般" xfId="0"/>
    <cellStyle name="一般 2" xfId="37"/>
    <cellStyle name="一般 2 2" xfId="38"/>
    <cellStyle name="一般 3" xfId="39"/>
    <cellStyle name="一般 4" xfId="40"/>
    <cellStyle name="一般 5" xfId="41"/>
    <cellStyle name="一般_Sheet1" xfId="42"/>
    <cellStyle name="千分位 2" xfId="43"/>
    <cellStyle name="千分位 2 2" xfId="44"/>
    <cellStyle name="中等" xfId="45" builtinId="28" customBuiltin="1"/>
    <cellStyle name="中等 2" xfId="46"/>
    <cellStyle name="合計" xfId="47" builtinId="25" customBuiltin="1"/>
    <cellStyle name="合計 2" xfId="48"/>
    <cellStyle name="好" xfId="49" builtinId="26" customBuiltin="1"/>
    <cellStyle name="好 2" xfId="50"/>
    <cellStyle name="計算方式" xfId="51" builtinId="22" customBuiltin="1"/>
    <cellStyle name="計算方式 2" xfId="52"/>
    <cellStyle name="連結的儲存格" xfId="53" builtinId="24" customBuiltin="1"/>
    <cellStyle name="連結的儲存格 2" xfId="54"/>
    <cellStyle name="備註" xfId="55" builtinId="10" customBuiltin="1"/>
    <cellStyle name="備註 2" xfId="56"/>
    <cellStyle name="備註 2 2" xfId="57"/>
    <cellStyle name="超連結 2" xfId="58"/>
    <cellStyle name="說明文字" xfId="59" builtinId="53" customBuiltin="1"/>
    <cellStyle name="說明文字 2" xfId="60"/>
    <cellStyle name="輔色1" xfId="61" builtinId="29" customBuiltin="1"/>
    <cellStyle name="輔色1 2" xfId="62"/>
    <cellStyle name="輔色2" xfId="63" builtinId="33" customBuiltin="1"/>
    <cellStyle name="輔色2 2" xfId="64"/>
    <cellStyle name="輔色3" xfId="65" builtinId="37" customBuiltin="1"/>
    <cellStyle name="輔色3 2" xfId="66"/>
    <cellStyle name="輔色4" xfId="67" builtinId="41" customBuiltin="1"/>
    <cellStyle name="輔色4 2" xfId="68"/>
    <cellStyle name="輔色5" xfId="69" builtinId="45" customBuiltin="1"/>
    <cellStyle name="輔色5 2" xfId="70"/>
    <cellStyle name="輔色6" xfId="71" builtinId="49" customBuiltin="1"/>
    <cellStyle name="輔色6 2" xfId="72"/>
    <cellStyle name="標題" xfId="73" builtinId="15" customBuiltin="1"/>
    <cellStyle name="標題 1" xfId="74" builtinId="16" customBuiltin="1"/>
    <cellStyle name="標題 1 2" xfId="75"/>
    <cellStyle name="標題 2" xfId="76" builtinId="17" customBuiltin="1"/>
    <cellStyle name="標題 2 2" xfId="77"/>
    <cellStyle name="標題 3" xfId="78" builtinId="18" customBuiltin="1"/>
    <cellStyle name="標題 3 2" xfId="79"/>
    <cellStyle name="標題 4" xfId="80" builtinId="19" customBuiltin="1"/>
    <cellStyle name="標題 4 2" xfId="81"/>
    <cellStyle name="標題 5" xfId="82"/>
    <cellStyle name="輸入" xfId="83" builtinId="20" customBuiltin="1"/>
    <cellStyle name="輸入 2" xfId="84"/>
    <cellStyle name="輸出" xfId="85" builtinId="21" customBuiltin="1"/>
    <cellStyle name="輸出 2" xfId="86"/>
    <cellStyle name="檢查儲存格" xfId="87" builtinId="23" customBuiltin="1"/>
    <cellStyle name="檢查儲存格 2" xfId="88"/>
    <cellStyle name="壞" xfId="89" builtinId="27" customBuiltin="1"/>
    <cellStyle name="壞 2" xfId="90"/>
    <cellStyle name="警告文字" xfId="91" builtinId="11" customBuiltin="1"/>
    <cellStyle name="警告文字 2" xfId="92"/>
  </cellStyles>
  <dxfs count="0"/>
  <tableStyles count="0" defaultTableStyle="TableStyleMedium2" defaultPivotStyle="PivotStyleLight16"/>
  <colors>
    <mruColors>
      <color rgb="FFFFC900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worksheet" Target="worksheets/sheet18.xml" /><Relationship Id="rId11" Type="http://schemas.openxmlformats.org/officeDocument/2006/relationships/worksheet" Target="worksheets/sheet19.xml" /><Relationship Id="rId12" Type="http://schemas.openxmlformats.org/officeDocument/2006/relationships/worksheet" Target="worksheets/sheet2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calcChain" Target="calcChain.xml" /><Relationship Id="rId9" Type="http://schemas.openxmlformats.org/officeDocument/2006/relationships/worksheet" Target="worksheets/sheet17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indexed="10"/>
  </sheetPr>
  <dimension ref="A1:D39"/>
  <sheetViews>
    <sheetView workbookViewId="0">
      <pane ySplit="4" topLeftCell="A5" activePane="bottomLeft" state="frozen"/>
      <selection activeCell="B6" sqref="B6"/>
      <selection pane="bottomLeft" sqref="A1:XFD1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  <col min="26" max="26" width="12.625" style="0" customWidth="1" collapsed="1"/>
    <col min="27" max="27" width="12.625" style="0" customWidth="1" collapsed="1"/>
    <col min="28" max="28" width="17" style="0" customWidth="1" collapsed="1"/>
    <col min="29" max="29" width="12.625" style="0" customWidth="1" collapsed="1"/>
    <col min="30" max="30" width="12.625" style="0" customWidth="1" collapsed="1"/>
    <col min="31" max="31" width="17" style="0" customWidth="1" collapsed="1"/>
    <col min="32" max="32" width="12.625" style="0" customWidth="1" collapsed="1"/>
    <col min="33" max="33" width="12.625" style="0" customWidth="1" collapsed="1"/>
    <col min="34" max="34" width="17" style="0" customWidth="1" collapsed="1"/>
    <col min="35" max="35" width="12.625" style="0" customWidth="1" collapsed="1"/>
    <col min="36" max="36" width="12.625" style="0" customWidth="1" collapsed="1"/>
    <col min="37" max="37" width="17" style="0" customWidth="1" collapsed="1"/>
    <col min="38" max="38" width="12.625" style="0" customWidth="1" collapsed="1"/>
    <col min="39" max="39" width="12.625" style="0" customWidth="1" collapsed="1"/>
    <col min="40" max="40" width="17" style="0" customWidth="1" collapsed="1"/>
    <col min="41" max="41" width="12.625" style="0" customWidth="1" collapsed="1"/>
    <col min="42" max="42" width="12.625" style="0" customWidth="1" collapsed="1"/>
    <col min="43" max="43" width="17" style="0" customWidth="1" collapsed="1"/>
    <col min="44" max="44" width="12.625" style="0" customWidth="1" collapsed="1"/>
    <col min="45" max="45" width="12.625" style="0" customWidth="1" collapsed="1"/>
    <col min="46" max="46" width="17" style="0" customWidth="1" collapsed="1"/>
  </cols>
  <sheetData>
    <row r="1" spans="1:4" ht="37.5" customHeight="1" thickBot="1">
      <c r="A1" s="30" t="s">
        <v>32</v>
      </c>
      <c r="B1" s="1"/>
      <c r="C1" s="1"/>
      <c r="D1" s="1"/>
    </row>
    <row r="2" spans="1:4" ht="18.75" customHeight="1" thickBot="1">
      <c r="A2" s="2" t="s">
        <v>12</v>
      </c>
      <c r="B2" s="18" t="s">
        <v>31</v>
      </c>
      <c r="C2" s="17"/>
      <c r="D2" s="3"/>
    </row>
    <row r="3" spans="1:4" ht="18.75" customHeight="1">
      <c r="A3" s="31" t="s">
        <v>13</v>
      </c>
      <c r="B3" s="74" t="s">
        <v>33</v>
      </c>
      <c r="C3" s="74"/>
      <c r="D3" s="74"/>
      <c r="E3" s="74" t="s">
        <v>36</v>
      </c>
      <c r="F3" s="74" t="s">
        <v>35</v>
      </c>
      <c r="G3" s="74" t="s">
        <v>35</v>
      </c>
      <c r="H3" s="74" t="s">
        <v>37</v>
      </c>
      <c r="I3" s="74" t="s">
        <v>35</v>
      </c>
      <c r="J3" s="74" t="s">
        <v>35</v>
      </c>
      <c r="K3" s="74" t="s">
        <v>38</v>
      </c>
      <c r="L3" s="74" t="s">
        <v>35</v>
      </c>
      <c r="M3" s="74" t="s">
        <v>35</v>
      </c>
      <c r="N3" s="74" t="s">
        <v>39</v>
      </c>
      <c r="O3" s="74" t="s">
        <v>35</v>
      </c>
      <c r="P3" s="74" t="s">
        <v>35</v>
      </c>
      <c r="Q3" s="74" t="s">
        <v>40</v>
      </c>
      <c r="R3" s="74" t="s">
        <v>35</v>
      </c>
      <c r="S3" s="74" t="s">
        <v>35</v>
      </c>
      <c r="T3" s="74" t="s">
        <v>41</v>
      </c>
      <c r="U3" s="74" t="s">
        <v>35</v>
      </c>
      <c r="V3" s="74" t="s">
        <v>35</v>
      </c>
      <c r="W3" s="74" t="s">
        <v>42</v>
      </c>
      <c r="X3" s="74" t="s">
        <v>35</v>
      </c>
      <c r="Y3" s="74" t="s">
        <v>35</v>
      </c>
      <c r="Z3" s="74" t="s">
        <v>43</v>
      </c>
      <c r="AA3" s="74" t="s">
        <v>35</v>
      </c>
      <c r="AB3" s="74" t="s">
        <v>35</v>
      </c>
      <c r="AC3" s="74" t="s">
        <v>45</v>
      </c>
      <c r="AD3" s="74" t="s">
        <v>35</v>
      </c>
      <c r="AE3" s="74" t="s">
        <v>35</v>
      </c>
      <c r="AF3" s="74" t="s">
        <v>47</v>
      </c>
      <c r="AG3" s="74" t="s">
        <v>35</v>
      </c>
      <c r="AH3" s="74" t="s">
        <v>35</v>
      </c>
      <c r="AI3" s="74" t="s">
        <v>48</v>
      </c>
      <c r="AJ3" s="74" t="s">
        <v>35</v>
      </c>
      <c r="AK3" s="74" t="s">
        <v>35</v>
      </c>
      <c r="AL3" s="74" t="s">
        <v>49</v>
      </c>
      <c r="AM3" s="74" t="s">
        <v>35</v>
      </c>
      <c r="AN3" s="74" t="s">
        <v>35</v>
      </c>
      <c r="AO3" s="74" t="s">
        <v>51</v>
      </c>
      <c r="AP3" s="74" t="s">
        <v>35</v>
      </c>
      <c r="AQ3" s="74" t="s">
        <v>35</v>
      </c>
      <c r="AR3" s="74" t="s">
        <v>52</v>
      </c>
      <c r="AS3" s="74" t="s">
        <v>35</v>
      </c>
      <c r="AT3" s="74" t="s">
        <v>35</v>
      </c>
    </row>
    <row r="4" spans="1:4" ht="18.75" customHeight="1" thickBot="1">
      <c r="A4" s="32"/>
      <c r="B4" s="74" t="s">
        <v>8</v>
      </c>
      <c r="C4" s="74" t="s">
        <v>7</v>
      </c>
      <c r="D4" s="74" t="s">
        <v>9</v>
      </c>
      <c r="E4" s="74" t="s">
        <v>8</v>
      </c>
      <c r="F4" s="74" t="s">
        <v>7</v>
      </c>
      <c r="G4" s="74" t="s">
        <v>9</v>
      </c>
      <c r="H4" s="74" t="s">
        <v>8</v>
      </c>
      <c r="I4" s="74" t="s">
        <v>7</v>
      </c>
      <c r="J4" s="74" t="s">
        <v>9</v>
      </c>
      <c r="K4" s="74" t="s">
        <v>8</v>
      </c>
      <c r="L4" s="74" t="s">
        <v>7</v>
      </c>
      <c r="M4" s="74" t="s">
        <v>9</v>
      </c>
      <c r="N4" s="74" t="s">
        <v>8</v>
      </c>
      <c r="O4" s="74" t="s">
        <v>7</v>
      </c>
      <c r="P4" s="74" t="s">
        <v>9</v>
      </c>
      <c r="Q4" s="74" t="s">
        <v>8</v>
      </c>
      <c r="R4" s="74" t="s">
        <v>7</v>
      </c>
      <c r="S4" s="74" t="s">
        <v>9</v>
      </c>
      <c r="T4" s="74" t="s">
        <v>8</v>
      </c>
      <c r="U4" s="74" t="s">
        <v>7</v>
      </c>
      <c r="V4" s="74" t="s">
        <v>9</v>
      </c>
      <c r="W4" s="74" t="s">
        <v>8</v>
      </c>
      <c r="X4" s="74" t="s">
        <v>7</v>
      </c>
      <c r="Y4" s="74" t="s">
        <v>9</v>
      </c>
      <c r="Z4" s="74" t="s">
        <v>8</v>
      </c>
      <c r="AA4" s="74" t="s">
        <v>7</v>
      </c>
      <c r="AB4" s="74" t="s">
        <v>9</v>
      </c>
      <c r="AC4" s="74" t="s">
        <v>8</v>
      </c>
      <c r="AD4" s="74" t="s">
        <v>7</v>
      </c>
      <c r="AE4" s="74" t="s">
        <v>9</v>
      </c>
      <c r="AF4" s="74" t="s">
        <v>8</v>
      </c>
      <c r="AG4" s="74" t="s">
        <v>7</v>
      </c>
      <c r="AH4" s="74" t="s">
        <v>9</v>
      </c>
      <c r="AI4" s="74" t="s">
        <v>8</v>
      </c>
      <c r="AJ4" s="74" t="s">
        <v>7</v>
      </c>
      <c r="AK4" s="74" t="s">
        <v>9</v>
      </c>
      <c r="AL4" s="74" t="s">
        <v>8</v>
      </c>
      <c r="AM4" s="74" t="s">
        <v>7</v>
      </c>
      <c r="AN4" s="74" t="s">
        <v>9</v>
      </c>
      <c r="AO4" s="74" t="s">
        <v>8</v>
      </c>
      <c r="AP4" s="74" t="s">
        <v>7</v>
      </c>
      <c r="AQ4" s="74" t="s">
        <v>9</v>
      </c>
      <c r="AR4" s="74" t="s">
        <v>8</v>
      </c>
      <c r="AS4" s="74" t="s">
        <v>7</v>
      </c>
      <c r="AT4" s="74" t="s">
        <v>9</v>
      </c>
    </row>
    <row r="5" spans="1:4" ht="18.75" customHeight="1">
      <c r="A5" s="21">
        <v>1</v>
      </c>
      <c r="B5" s="9">
        <v>0.838491716666667</v>
      </c>
      <c r="C5" s="10">
        <v>13.6792980569445</v>
      </c>
      <c r="D5" s="10">
        <v>327.719999999999</v>
      </c>
      <c r="E5" s="9">
        <v>0.838733352777779</v>
      </c>
      <c r="F5" s="10">
        <v>22.497850106875</v>
      </c>
      <c r="G5" s="10">
        <v>539.7</v>
      </c>
      <c r="H5" s="9">
        <v>0.856975745833333</v>
      </c>
      <c r="I5" s="10">
        <v>14.7428836839583</v>
      </c>
      <c r="J5" s="10">
        <v>353.72</v>
      </c>
      <c r="K5" s="9">
        <v>0.731222366666667</v>
      </c>
      <c r="L5" s="10">
        <v>7.88209577756945</v>
      </c>
      <c r="M5" s="10">
        <v>188.82</v>
      </c>
      <c r="N5" s="9">
        <v>0.876171511805557</v>
      </c>
      <c r="O5" s="10">
        <v>19.0996963548611</v>
      </c>
      <c r="P5" s="10">
        <v>458.21</v>
      </c>
      <c r="Q5" s="9">
        <v>0.646653774305556</v>
      </c>
      <c r="R5" s="10">
        <v>0.755549613194445</v>
      </c>
      <c r="S5" s="10">
        <v>18.089</v>
      </c>
      <c r="T5" s="9">
        <v>0</v>
      </c>
      <c r="U5" s="10">
        <v>0</v>
      </c>
      <c r="V5" s="10">
        <v>0</v>
      </c>
      <c r="W5" s="9">
        <v>0.988870962499999</v>
      </c>
      <c r="X5" s="10">
        <v>0.630460470833334</v>
      </c>
      <c r="Y5" s="10">
        <v>15.121</v>
      </c>
      <c r="Z5" s="9">
        <v>0.811224574305556</v>
      </c>
      <c r="AA5" s="10">
        <v>2.68804415414583</v>
      </c>
      <c r="AB5" s="10">
        <v>64.5170000000001</v>
      </c>
      <c r="AC5" s="9">
        <v>0</v>
      </c>
      <c r="AD5" s="10">
        <v>0</v>
      </c>
      <c r="AE5" s="10">
        <v>0</v>
      </c>
      <c r="AF5" s="9">
        <v>0.572504892361111</v>
      </c>
      <c r="AG5" s="10">
        <v>1.15728734072917</v>
      </c>
      <c r="AH5" s="10">
        <v>27.284</v>
      </c>
      <c r="AI5" s="9">
        <v>0.713188087500001</v>
      </c>
      <c r="AJ5" s="10">
        <v>0.0261024942361111</v>
      </c>
      <c r="AK5" s="10">
        <v>0.62603</v>
      </c>
      <c r="AL5" s="9">
        <v>0.678288318276581</v>
      </c>
      <c r="AM5" s="10">
        <v>22.8589801633079</v>
      </c>
      <c r="AN5" s="10">
        <v>548.74</v>
      </c>
      <c r="AO5" s="9">
        <v>0.716149055594162</v>
      </c>
      <c r="AP5" s="10">
        <v>25.069115742877</v>
      </c>
      <c r="AQ5" s="10">
        <v>599.870000000001</v>
      </c>
      <c r="AR5" s="9">
        <v>0</v>
      </c>
      <c r="AS5" s="10">
        <v>0</v>
      </c>
      <c r="AT5" s="10">
        <v>0</v>
      </c>
    </row>
    <row r="6" spans="1:4" ht="17.25">
      <c r="A6" s="19">
        <v>2</v>
      </c>
      <c r="B6" s="11">
        <v>0.870894264583333</v>
      </c>
      <c r="C6" s="12">
        <v>7.97968024305555</v>
      </c>
      <c r="D6" s="12">
        <v>191.660000000001</v>
      </c>
      <c r="E6" s="11">
        <v>0.836151161111111</v>
      </c>
      <c r="F6" s="12">
        <v>22.4089426600694</v>
      </c>
      <c r="G6" s="12">
        <v>537.74</v>
      </c>
      <c r="H6" s="11">
        <v>0.855534129166667</v>
      </c>
      <c r="I6" s="12">
        <v>14.7202070888889</v>
      </c>
      <c r="J6" s="12">
        <v>353.19</v>
      </c>
      <c r="K6" s="11">
        <v>0.673367646527778</v>
      </c>
      <c r="L6" s="12">
        <v>9.61894230923611</v>
      </c>
      <c r="M6" s="12">
        <v>230.88</v>
      </c>
      <c r="N6" s="11">
        <v>0.872877915277777</v>
      </c>
      <c r="O6" s="12">
        <v>20.2481983236806</v>
      </c>
      <c r="P6" s="12">
        <v>486</v>
      </c>
      <c r="Q6" s="11">
        <v>0.608178207638889</v>
      </c>
      <c r="R6" s="12">
        <v>0.56532326736111</v>
      </c>
      <c r="S6" s="12">
        <v>13.6</v>
      </c>
      <c r="T6" s="11">
        <v>0</v>
      </c>
      <c r="U6" s="12">
        <v>0</v>
      </c>
      <c r="V6" s="12">
        <v>0</v>
      </c>
      <c r="W6" s="11">
        <v>0.988833665277777</v>
      </c>
      <c r="X6" s="12">
        <v>0.636742120833333</v>
      </c>
      <c r="Y6" s="12">
        <v>15.284</v>
      </c>
      <c r="Z6" s="11">
        <v>0.815149852675469</v>
      </c>
      <c r="AA6" s="12">
        <v>2.99099837841557</v>
      </c>
      <c r="AB6" s="12">
        <v>71.7399999999999</v>
      </c>
      <c r="AC6" s="11">
        <v>0</v>
      </c>
      <c r="AD6" s="12">
        <v>0</v>
      </c>
      <c r="AE6" s="12">
        <v>0</v>
      </c>
      <c r="AF6" s="11">
        <v>0.695850077831828</v>
      </c>
      <c r="AG6" s="12">
        <v>1.45032757687978</v>
      </c>
      <c r="AH6" s="12">
        <v>35.724</v>
      </c>
      <c r="AI6" s="11">
        <v>0.706966934722221</v>
      </c>
      <c r="AJ6" s="12">
        <v>0.0261388522916667</v>
      </c>
      <c r="AK6" s="12">
        <v>0.62734</v>
      </c>
      <c r="AL6" s="11">
        <v>0.679445703961084</v>
      </c>
      <c r="AM6" s="12">
        <v>25.8483977922168</v>
      </c>
      <c r="AN6" s="12">
        <v>619.679999999999</v>
      </c>
      <c r="AO6" s="11">
        <v>0.715382431549687</v>
      </c>
      <c r="AP6" s="12">
        <v>24.5026369027102</v>
      </c>
      <c r="AQ6" s="12">
        <v>586.58</v>
      </c>
      <c r="AR6" s="11">
        <v>0</v>
      </c>
      <c r="AS6" s="12">
        <v>0</v>
      </c>
      <c r="AT6" s="12">
        <v>0</v>
      </c>
    </row>
    <row r="7" spans="1:4" ht="17.25">
      <c r="A7" s="19">
        <v>3</v>
      </c>
      <c r="B7" s="11">
        <v>0.828842744444444</v>
      </c>
      <c r="C7" s="12">
        <v>10.5692258902778</v>
      </c>
      <c r="D7" s="12">
        <v>253.75</v>
      </c>
      <c r="E7" s="11">
        <v>0.67241196388889</v>
      </c>
      <c r="F7" s="12">
        <v>6.75984051451388</v>
      </c>
      <c r="G7" s="12">
        <v>162.19</v>
      </c>
      <c r="H7" s="11">
        <v>0.848952611111109</v>
      </c>
      <c r="I7" s="12">
        <v>14.7770997220833</v>
      </c>
      <c r="J7" s="12">
        <v>354.49</v>
      </c>
      <c r="K7" s="11">
        <v>0.706586569444446</v>
      </c>
      <c r="L7" s="12">
        <v>10.0757766120139</v>
      </c>
      <c r="M7" s="12">
        <v>242.05</v>
      </c>
      <c r="N7" s="11">
        <v>0.868203475</v>
      </c>
      <c r="O7" s="12">
        <v>18.2566389320139</v>
      </c>
      <c r="P7" s="12">
        <v>439.639999999999</v>
      </c>
      <c r="Q7" s="11">
        <v>0.625567965972222</v>
      </c>
      <c r="R7" s="12">
        <v>0.579040594444444</v>
      </c>
      <c r="S7" s="12">
        <v>13.899</v>
      </c>
      <c r="T7" s="11">
        <v>0</v>
      </c>
      <c r="U7" s="12">
        <v>0</v>
      </c>
      <c r="V7" s="12">
        <v>0</v>
      </c>
      <c r="W7" s="11">
        <v>0.989609561111113</v>
      </c>
      <c r="X7" s="12">
        <v>0.647793172916666</v>
      </c>
      <c r="Y7" s="12">
        <v>15.548</v>
      </c>
      <c r="Z7" s="11">
        <v>0.810644371527778</v>
      </c>
      <c r="AA7" s="12">
        <v>2.62576875760417</v>
      </c>
      <c r="AB7" s="12">
        <v>63.0800000000002</v>
      </c>
      <c r="AC7" s="11">
        <v>0</v>
      </c>
      <c r="AD7" s="12">
        <v>0</v>
      </c>
      <c r="AE7" s="12">
        <v>0</v>
      </c>
      <c r="AF7" s="11">
        <v>0.699925401388889</v>
      </c>
      <c r="AG7" s="12">
        <v>0.99280083001389</v>
      </c>
      <c r="AH7" s="12">
        <v>23.832</v>
      </c>
      <c r="AI7" s="11">
        <v>0.691217511805555</v>
      </c>
      <c r="AJ7" s="12">
        <v>0.026620913125</v>
      </c>
      <c r="AK7" s="12">
        <v>0.63892</v>
      </c>
      <c r="AL7" s="11">
        <v>0.670406818055556</v>
      </c>
      <c r="AM7" s="12">
        <v>24.3221953236111</v>
      </c>
      <c r="AN7" s="12">
        <v>583.860000000001</v>
      </c>
      <c r="AO7" s="11">
        <v>0.715364597916666</v>
      </c>
      <c r="AP7" s="12">
        <v>26.5711726979166</v>
      </c>
      <c r="AQ7" s="12">
        <v>636.96</v>
      </c>
      <c r="AR7" s="11">
        <v>0</v>
      </c>
      <c r="AS7" s="12">
        <v>0</v>
      </c>
      <c r="AT7" s="12">
        <v>0</v>
      </c>
    </row>
    <row r="8" spans="1:4" ht="17.25">
      <c r="A8" s="19">
        <v>4</v>
      </c>
      <c r="B8" s="11">
        <v>0.841438698611112</v>
      </c>
      <c r="C8" s="12">
        <v>12.8274298604166</v>
      </c>
      <c r="D8" s="12">
        <v>307.73</v>
      </c>
      <c r="E8" s="11">
        <v>0.8385183875</v>
      </c>
      <c r="F8" s="12">
        <v>22.5506175399306</v>
      </c>
      <c r="G8" s="12">
        <v>541.150000000001</v>
      </c>
      <c r="H8" s="11">
        <v>0.859123997222222</v>
      </c>
      <c r="I8" s="12">
        <v>14.8730739514584</v>
      </c>
      <c r="J8" s="12">
        <v>357.030000000001</v>
      </c>
      <c r="K8" s="11">
        <v>0.707325801388887</v>
      </c>
      <c r="L8" s="12">
        <v>9.25814794423611</v>
      </c>
      <c r="M8" s="12">
        <v>222.46</v>
      </c>
      <c r="N8" s="11">
        <v>0.878231255555556</v>
      </c>
      <c r="O8" s="12">
        <v>17.6474583942361</v>
      </c>
      <c r="P8" s="12">
        <v>423.320000000001</v>
      </c>
      <c r="Q8" s="11">
        <v>0.669639708333334</v>
      </c>
      <c r="R8" s="12">
        <v>0.956899478472222</v>
      </c>
      <c r="S8" s="12">
        <v>22.955</v>
      </c>
      <c r="T8" s="11">
        <v>0</v>
      </c>
      <c r="U8" s="12">
        <v>0</v>
      </c>
      <c r="V8" s="12">
        <v>0</v>
      </c>
      <c r="W8" s="11">
        <v>0.988725420833334</v>
      </c>
      <c r="X8" s="12">
        <v>0.632899578472223</v>
      </c>
      <c r="Y8" s="12">
        <v>15.191</v>
      </c>
      <c r="Z8" s="11">
        <v>0.820909734722222</v>
      </c>
      <c r="AA8" s="12">
        <v>2.83991707660417</v>
      </c>
      <c r="AB8" s="12">
        <v>68.3499999999999</v>
      </c>
      <c r="AC8" s="11">
        <v>0</v>
      </c>
      <c r="AD8" s="12">
        <v>0</v>
      </c>
      <c r="AE8" s="12">
        <v>0</v>
      </c>
      <c r="AF8" s="11">
        <v>0.641220713194445</v>
      </c>
      <c r="AG8" s="12">
        <v>1.82380286010417</v>
      </c>
      <c r="AH8" s="12">
        <v>43.4159999999999</v>
      </c>
      <c r="AI8" s="11">
        <v>0.711159184722222</v>
      </c>
      <c r="AJ8" s="12">
        <v>0.0259863851388889</v>
      </c>
      <c r="AK8" s="12">
        <v>0.6237</v>
      </c>
      <c r="AL8" s="11">
        <v>0.676399301598333</v>
      </c>
      <c r="AM8" s="12">
        <v>22.2723611202224</v>
      </c>
      <c r="AN8" s="12">
        <v>535.13</v>
      </c>
      <c r="AO8" s="11">
        <v>0.715188958304378</v>
      </c>
      <c r="AP8" s="12">
        <v>25.0153331556636</v>
      </c>
      <c r="AQ8" s="12">
        <v>600.75</v>
      </c>
      <c r="AR8" s="11">
        <v>0</v>
      </c>
      <c r="AS8" s="12">
        <v>0</v>
      </c>
      <c r="AT8" s="12">
        <v>0</v>
      </c>
    </row>
    <row r="9" spans="1:4" ht="17.25">
      <c r="A9" s="19">
        <v>5</v>
      </c>
      <c r="B9" s="11">
        <v>0.80309600625</v>
      </c>
      <c r="C9" s="12">
        <v>13.3840010479166</v>
      </c>
      <c r="D9" s="12">
        <v>321.49</v>
      </c>
      <c r="E9" s="11">
        <v>0.83766945625</v>
      </c>
      <c r="F9" s="12">
        <v>22.5138395004861</v>
      </c>
      <c r="G9" s="12">
        <v>540.39</v>
      </c>
      <c r="H9" s="11">
        <v>0.856527199305556</v>
      </c>
      <c r="I9" s="12">
        <v>14.7268210647222</v>
      </c>
      <c r="J9" s="12">
        <v>353.44</v>
      </c>
      <c r="K9" s="11">
        <v>0.661329517361111</v>
      </c>
      <c r="L9" s="12">
        <v>8.55989283270833</v>
      </c>
      <c r="M9" s="12">
        <v>205.67</v>
      </c>
      <c r="N9" s="11">
        <v>0.885493994444445</v>
      </c>
      <c r="O9" s="12">
        <v>13.5420183558333</v>
      </c>
      <c r="P9" s="12">
        <v>324.809999999999</v>
      </c>
      <c r="Q9" s="11">
        <v>0.674486472222222</v>
      </c>
      <c r="R9" s="12">
        <v>1.09042852847222</v>
      </c>
      <c r="S9" s="12">
        <v>26.187</v>
      </c>
      <c r="T9" s="11">
        <v>0</v>
      </c>
      <c r="U9" s="12">
        <v>0</v>
      </c>
      <c r="V9" s="12">
        <v>0</v>
      </c>
      <c r="W9" s="11">
        <v>0.988727811805555</v>
      </c>
      <c r="X9" s="12">
        <v>0.633234302083334</v>
      </c>
      <c r="Y9" s="12">
        <v>15.2</v>
      </c>
      <c r="Z9" s="11">
        <v>0.818399663888888</v>
      </c>
      <c r="AA9" s="12">
        <v>2.72802321679167</v>
      </c>
      <c r="AB9" s="12">
        <v>65.4300000000001</v>
      </c>
      <c r="AC9" s="11">
        <v>0</v>
      </c>
      <c r="AD9" s="12">
        <v>0</v>
      </c>
      <c r="AE9" s="12">
        <v>0</v>
      </c>
      <c r="AF9" s="11">
        <v>0.63907484861111</v>
      </c>
      <c r="AG9" s="12">
        <v>1.7702034945625</v>
      </c>
      <c r="AH9" s="12">
        <v>42.894</v>
      </c>
      <c r="AI9" s="11">
        <v>0.709673199305556</v>
      </c>
      <c r="AJ9" s="12">
        <v>0.0260622413194444</v>
      </c>
      <c r="AK9" s="12">
        <v>0.62554</v>
      </c>
      <c r="AL9" s="11">
        <v>0.683886595833334</v>
      </c>
      <c r="AM9" s="12">
        <v>21.4582720020834</v>
      </c>
      <c r="AN9" s="12">
        <v>514.33</v>
      </c>
      <c r="AO9" s="11">
        <v>0.728205708333332</v>
      </c>
      <c r="AP9" s="12">
        <v>24.5598414104167</v>
      </c>
      <c r="AQ9" s="12">
        <v>590.35</v>
      </c>
      <c r="AR9" s="11">
        <v>0</v>
      </c>
      <c r="AS9" s="12">
        <v>0</v>
      </c>
      <c r="AT9" s="12">
        <v>0</v>
      </c>
    </row>
    <row r="10" spans="1:4" ht="17.25">
      <c r="A10" s="19">
        <v>6</v>
      </c>
      <c r="B10" s="11">
        <v>0.85355845138889</v>
      </c>
      <c r="C10" s="12">
        <v>8.31031731944444</v>
      </c>
      <c r="D10" s="12">
        <v>199.76</v>
      </c>
      <c r="E10" s="11">
        <v>0.837355313194444</v>
      </c>
      <c r="F10" s="12">
        <v>22.4530263490972</v>
      </c>
      <c r="G10" s="12">
        <v>538.929999999998</v>
      </c>
      <c r="H10" s="11">
        <v>0.856327840972221</v>
      </c>
      <c r="I10" s="12">
        <v>14.7380448518056</v>
      </c>
      <c r="J10" s="12">
        <v>353.5</v>
      </c>
      <c r="K10" s="11">
        <v>0.687201985416667</v>
      </c>
      <c r="L10" s="12">
        <v>7.30125483847221</v>
      </c>
      <c r="M10" s="12">
        <v>175.53</v>
      </c>
      <c r="N10" s="11">
        <v>0.878869236111112</v>
      </c>
      <c r="O10" s="12">
        <v>16.7863585493055</v>
      </c>
      <c r="P10" s="12">
        <v>403.3</v>
      </c>
      <c r="Q10" s="11">
        <v>0.599440231250001</v>
      </c>
      <c r="R10" s="12">
        <v>0.657924283333333</v>
      </c>
      <c r="S10" s="12">
        <v>15.821</v>
      </c>
      <c r="T10" s="11">
        <v>0</v>
      </c>
      <c r="U10" s="12">
        <v>0</v>
      </c>
      <c r="V10" s="12">
        <v>0</v>
      </c>
      <c r="W10" s="11">
        <v>0.988732976388888</v>
      </c>
      <c r="X10" s="12">
        <v>0.634041437499999</v>
      </c>
      <c r="Y10" s="12">
        <v>15.218</v>
      </c>
      <c r="Z10" s="11">
        <v>0.810372485416666</v>
      </c>
      <c r="AA10" s="12">
        <v>2.43780704521528</v>
      </c>
      <c r="AB10" s="12">
        <v>58.6399999999999</v>
      </c>
      <c r="AC10" s="11">
        <v>0</v>
      </c>
      <c r="AD10" s="12">
        <v>0</v>
      </c>
      <c r="AE10" s="12">
        <v>0</v>
      </c>
      <c r="AF10" s="11">
        <v>0.600200830555556</v>
      </c>
      <c r="AG10" s="12">
        <v>1.60503664382639</v>
      </c>
      <c r="AH10" s="12">
        <v>38.518</v>
      </c>
      <c r="AI10" s="11">
        <v>0.70888894375</v>
      </c>
      <c r="AJ10" s="12">
        <v>0.0262168269444445</v>
      </c>
      <c r="AK10" s="12">
        <v>0.62922</v>
      </c>
      <c r="AL10" s="11">
        <v>0.588980290972221</v>
      </c>
      <c r="AM10" s="12">
        <v>21.0218040159722</v>
      </c>
      <c r="AN10" s="12">
        <v>503.17</v>
      </c>
      <c r="AO10" s="11">
        <v>0.724968847916668</v>
      </c>
      <c r="AP10" s="12">
        <v>26.2852290048611</v>
      </c>
      <c r="AQ10" s="12">
        <v>630.889999999999</v>
      </c>
      <c r="AR10" s="11">
        <v>0</v>
      </c>
      <c r="AS10" s="12">
        <v>0</v>
      </c>
      <c r="AT10" s="12">
        <v>0</v>
      </c>
    </row>
    <row r="11" spans="1:4" ht="17.25">
      <c r="A11" s="19">
        <v>7</v>
      </c>
      <c r="B11" s="11">
        <v>0.868859653472224</v>
      </c>
      <c r="C11" s="12">
        <v>7.55919598958333</v>
      </c>
      <c r="D11" s="12">
        <v>180.96</v>
      </c>
      <c r="E11" s="11">
        <v>0.837127768055555</v>
      </c>
      <c r="F11" s="12">
        <v>22.4221061733333</v>
      </c>
      <c r="G11" s="12">
        <v>538.210000000001</v>
      </c>
      <c r="H11" s="11">
        <v>0.855374290972223</v>
      </c>
      <c r="I11" s="12">
        <v>14.7035405189583</v>
      </c>
      <c r="J11" s="12">
        <v>352.66</v>
      </c>
      <c r="K11" s="11">
        <v>0.729419213194446</v>
      </c>
      <c r="L11" s="12">
        <v>9.5121666142361</v>
      </c>
      <c r="M11" s="12">
        <v>228.51</v>
      </c>
      <c r="N11" s="11">
        <v>0.878544642361112</v>
      </c>
      <c r="O11" s="12">
        <v>16.1295648141666</v>
      </c>
      <c r="P11" s="12">
        <v>387.42</v>
      </c>
      <c r="Q11" s="11">
        <v>0.626008185416667</v>
      </c>
      <c r="R11" s="12">
        <v>0.636123482638889</v>
      </c>
      <c r="S11" s="12">
        <v>15.294</v>
      </c>
      <c r="T11" s="11">
        <v>0</v>
      </c>
      <c r="U11" s="12">
        <v>0</v>
      </c>
      <c r="V11" s="12">
        <v>0</v>
      </c>
      <c r="W11" s="11">
        <v>0.988725583333334</v>
      </c>
      <c r="X11" s="12">
        <v>0.635955129166668</v>
      </c>
      <c r="Y11" s="12">
        <v>15.264</v>
      </c>
      <c r="Z11" s="11">
        <v>0.806740141666666</v>
      </c>
      <c r="AA11" s="12">
        <v>2.85779910025</v>
      </c>
      <c r="AB11" s="12">
        <v>68.5</v>
      </c>
      <c r="AC11" s="11">
        <v>0</v>
      </c>
      <c r="AD11" s="12">
        <v>0</v>
      </c>
      <c r="AE11" s="12">
        <v>0</v>
      </c>
      <c r="AF11" s="11">
        <v>0.584898904166667</v>
      </c>
      <c r="AG11" s="12">
        <v>1.27646478851389</v>
      </c>
      <c r="AH11" s="12">
        <v>31.115</v>
      </c>
      <c r="AI11" s="11">
        <v>0.70762117638889</v>
      </c>
      <c r="AJ11" s="12">
        <v>0.0262117966666667</v>
      </c>
      <c r="AK11" s="12">
        <v>0.629149999999999</v>
      </c>
      <c r="AL11" s="11">
        <v>0.683155565277778</v>
      </c>
      <c r="AM11" s="12">
        <v>25.4414510395834</v>
      </c>
      <c r="AN11" s="12">
        <v>610.37</v>
      </c>
      <c r="AO11" s="11">
        <v>0.719941123611112</v>
      </c>
      <c r="AP11" s="12">
        <v>24.3078499131945</v>
      </c>
      <c r="AQ11" s="12">
        <v>582.929999999999</v>
      </c>
      <c r="AR11" s="11">
        <v>0</v>
      </c>
      <c r="AS11" s="12">
        <v>0</v>
      </c>
      <c r="AT11" s="12">
        <v>0</v>
      </c>
    </row>
    <row r="12" spans="1:4" ht="17.25">
      <c r="A12" s="19">
        <v>8</v>
      </c>
      <c r="B12" s="11">
        <v>0.829274840972223</v>
      </c>
      <c r="C12" s="12">
        <v>9.53749663263889</v>
      </c>
      <c r="D12" s="12">
        <v>229.12</v>
      </c>
      <c r="E12" s="11">
        <v>0.838568796527778</v>
      </c>
      <c r="F12" s="12">
        <v>22.3925034384722</v>
      </c>
      <c r="G12" s="12">
        <v>537.469999999999</v>
      </c>
      <c r="H12" s="11">
        <v>0.8572218125</v>
      </c>
      <c r="I12" s="12">
        <v>14.7032693403472</v>
      </c>
      <c r="J12" s="12">
        <v>352.62</v>
      </c>
      <c r="K12" s="11">
        <v>0.675949038194444</v>
      </c>
      <c r="L12" s="12">
        <v>8.83384696229168</v>
      </c>
      <c r="M12" s="12">
        <v>211.889999999999</v>
      </c>
      <c r="N12" s="11">
        <v>0.883662163194445</v>
      </c>
      <c r="O12" s="12">
        <v>15.2295209368056</v>
      </c>
      <c r="P12" s="12">
        <v>365.03</v>
      </c>
      <c r="Q12" s="11">
        <v>0.634508947222223</v>
      </c>
      <c r="R12" s="12">
        <v>0.690597560416667</v>
      </c>
      <c r="S12" s="12">
        <v>16.602</v>
      </c>
      <c r="T12" s="11">
        <v>0</v>
      </c>
      <c r="U12" s="12">
        <v>0</v>
      </c>
      <c r="V12" s="12">
        <v>0</v>
      </c>
      <c r="W12" s="11">
        <v>0.988734270138888</v>
      </c>
      <c r="X12" s="12">
        <v>0.634654280555556</v>
      </c>
      <c r="Y12" s="12">
        <v>15.234</v>
      </c>
      <c r="Z12" s="11">
        <v>0.814380129861111</v>
      </c>
      <c r="AA12" s="12">
        <v>2.50118195015278</v>
      </c>
      <c r="AB12" s="12">
        <v>60.0700000000002</v>
      </c>
      <c r="AC12" s="11">
        <v>0</v>
      </c>
      <c r="AD12" s="12">
        <v>0</v>
      </c>
      <c r="AE12" s="12">
        <v>0</v>
      </c>
      <c r="AF12" s="11">
        <v>0.481811945138889</v>
      </c>
      <c r="AG12" s="12">
        <v>1.00409098038889</v>
      </c>
      <c r="AH12" s="12">
        <v>23.6950000000001</v>
      </c>
      <c r="AI12" s="11">
        <v>0.707604033333334</v>
      </c>
      <c r="AJ12" s="12">
        <v>0.025925785</v>
      </c>
      <c r="AK12" s="12">
        <v>0.62223</v>
      </c>
      <c r="AL12" s="11">
        <v>0.669577082638889</v>
      </c>
      <c r="AM12" s="12">
        <v>24.1032776611111</v>
      </c>
      <c r="AN12" s="12">
        <v>577.989999999999</v>
      </c>
      <c r="AO12" s="11">
        <v>0.728667370138889</v>
      </c>
      <c r="AP12" s="12">
        <v>26.2197424625</v>
      </c>
      <c r="AQ12" s="12">
        <v>629.5</v>
      </c>
      <c r="AR12" s="11">
        <v>0</v>
      </c>
      <c r="AS12" s="12">
        <v>0</v>
      </c>
      <c r="AT12" s="12">
        <v>0</v>
      </c>
    </row>
    <row r="13" spans="1:4" ht="17.25">
      <c r="A13" s="19">
        <v>9</v>
      </c>
      <c r="B13" s="11">
        <v>0.860747415277778</v>
      </c>
      <c r="C13" s="12">
        <v>5.50118404166666</v>
      </c>
      <c r="D13" s="12">
        <v>132.190000000001</v>
      </c>
      <c r="E13" s="11">
        <v>0.839396270138889</v>
      </c>
      <c r="F13" s="12">
        <v>20.5611782152778</v>
      </c>
      <c r="G13" s="12">
        <v>493.42</v>
      </c>
      <c r="H13" s="11">
        <v>0.858506749305553</v>
      </c>
      <c r="I13" s="12">
        <v>16.2577556168055</v>
      </c>
      <c r="J13" s="12">
        <v>390.1</v>
      </c>
      <c r="K13" s="11">
        <v>0.711952115972222</v>
      </c>
      <c r="L13" s="12">
        <v>9.0520924575</v>
      </c>
      <c r="M13" s="12">
        <v>217.46</v>
      </c>
      <c r="N13" s="11">
        <v>0.876737896527778</v>
      </c>
      <c r="O13" s="12">
        <v>21.0679803140278</v>
      </c>
      <c r="P13" s="12">
        <v>505.26</v>
      </c>
      <c r="Q13" s="11">
        <v>0.621739311805555</v>
      </c>
      <c r="R13" s="12">
        <v>0.634469329861111</v>
      </c>
      <c r="S13" s="12">
        <v>15.231</v>
      </c>
      <c r="T13" s="11">
        <v>0</v>
      </c>
      <c r="U13" s="12">
        <v>0</v>
      </c>
      <c r="V13" s="12">
        <v>0</v>
      </c>
      <c r="W13" s="11">
        <v>0.988991565670605</v>
      </c>
      <c r="X13" s="12">
        <v>0.644193846421125</v>
      </c>
      <c r="Y13" s="12">
        <v>15.461</v>
      </c>
      <c r="Z13" s="11">
        <v>0.812913230020848</v>
      </c>
      <c r="AA13" s="12">
        <v>2.88459786881168</v>
      </c>
      <c r="AB13" s="12">
        <v>69.3199999999999</v>
      </c>
      <c r="AC13" s="11">
        <v>0</v>
      </c>
      <c r="AD13" s="12">
        <v>0</v>
      </c>
      <c r="AE13" s="12">
        <v>0</v>
      </c>
      <c r="AF13" s="11">
        <v>0.583828284225155</v>
      </c>
      <c r="AG13" s="12">
        <v>1.10406247867964</v>
      </c>
      <c r="AH13" s="12">
        <v>26.573</v>
      </c>
      <c r="AI13" s="11">
        <v>0.70072654343294</v>
      </c>
      <c r="AJ13" s="12">
        <v>0.0263223172341905</v>
      </c>
      <c r="AK13" s="12">
        <v>0.631860000000001</v>
      </c>
      <c r="AL13" s="11">
        <v>0.691976480555555</v>
      </c>
      <c r="AM13" s="12">
        <v>26.3623443145834</v>
      </c>
      <c r="AN13" s="12">
        <v>632.650000000001</v>
      </c>
      <c r="AO13" s="11">
        <v>0.718190173611111</v>
      </c>
      <c r="AP13" s="12">
        <v>24.9700792291667</v>
      </c>
      <c r="AQ13" s="12">
        <v>597.570000000002</v>
      </c>
      <c r="AR13" s="11">
        <v>0</v>
      </c>
      <c r="AS13" s="12">
        <v>0</v>
      </c>
      <c r="AT13" s="12">
        <v>0</v>
      </c>
    </row>
    <row r="14" spans="1:4" ht="17.25">
      <c r="A14" s="19">
        <v>10</v>
      </c>
      <c r="B14" s="11">
        <v>0.839672240277777</v>
      </c>
      <c r="C14" s="12">
        <v>7.53274130277778</v>
      </c>
      <c r="D14" s="12">
        <v>180.75</v>
      </c>
      <c r="E14" s="11">
        <v>0.675866322916666</v>
      </c>
      <c r="F14" s="12">
        <v>2.1594571676389</v>
      </c>
      <c r="G14" s="12">
        <v>51.7900000000009</v>
      </c>
      <c r="H14" s="11">
        <v>0.843871584722222</v>
      </c>
      <c r="I14" s="12">
        <v>13.6333328240972</v>
      </c>
      <c r="J14" s="12">
        <v>326.92</v>
      </c>
      <c r="K14" s="11">
        <v>0.669832224305555</v>
      </c>
      <c r="L14" s="12">
        <v>8.25029920847222</v>
      </c>
      <c r="M14" s="12">
        <v>197.89</v>
      </c>
      <c r="N14" s="11">
        <v>0.869450986111111</v>
      </c>
      <c r="O14" s="12">
        <v>14.2312926370139</v>
      </c>
      <c r="P14" s="12">
        <v>341.46</v>
      </c>
      <c r="Q14" s="11">
        <v>0.621864727083333</v>
      </c>
      <c r="R14" s="12">
        <v>0.57218847013889</v>
      </c>
      <c r="S14" s="12">
        <v>13.736</v>
      </c>
      <c r="T14" s="11">
        <v>0</v>
      </c>
      <c r="U14" s="12">
        <v>0</v>
      </c>
      <c r="V14" s="12">
        <v>0</v>
      </c>
      <c r="W14" s="11">
        <v>0.989804858333333</v>
      </c>
      <c r="X14" s="12">
        <v>0.644393119444444</v>
      </c>
      <c r="Y14" s="12">
        <v>15.466</v>
      </c>
      <c r="Z14" s="11">
        <v>0.802870059080963</v>
      </c>
      <c r="AA14" s="12">
        <v>2.92050176455142</v>
      </c>
      <c r="AB14" s="12">
        <v>70.51</v>
      </c>
      <c r="AC14" s="11">
        <v>0</v>
      </c>
      <c r="AD14" s="12">
        <v>0</v>
      </c>
      <c r="AE14" s="12">
        <v>0</v>
      </c>
      <c r="AF14" s="11">
        <v>0.597565080962801</v>
      </c>
      <c r="AG14" s="12">
        <v>0.818006900623633</v>
      </c>
      <c r="AH14" s="12">
        <v>21.598</v>
      </c>
      <c r="AI14" s="11">
        <v>0.696302458959538</v>
      </c>
      <c r="AJ14" s="12">
        <v>0.0263956973410404</v>
      </c>
      <c r="AK14" s="12">
        <v>0.380599999999999</v>
      </c>
      <c r="AL14" s="11">
        <v>0.673020193055556</v>
      </c>
      <c r="AM14" s="12">
        <v>19.6271036180555</v>
      </c>
      <c r="AN14" s="12">
        <v>471.459999999999</v>
      </c>
      <c r="AO14" s="11">
        <v>0.715931893749999</v>
      </c>
      <c r="AP14" s="12">
        <v>20.1177950777778</v>
      </c>
      <c r="AQ14" s="12">
        <v>482.41</v>
      </c>
      <c r="AR14" s="11">
        <v>0</v>
      </c>
      <c r="AS14" s="12">
        <v>0</v>
      </c>
      <c r="AT14" s="12">
        <v>0</v>
      </c>
    </row>
    <row r="15" spans="1:4" ht="17.25">
      <c r="A15" s="19">
        <v>11</v>
      </c>
      <c r="B15" s="11">
        <v>0.809129464583332</v>
      </c>
      <c r="C15" s="12">
        <v>13.6727360625</v>
      </c>
      <c r="D15" s="12">
        <v>327.62</v>
      </c>
      <c r="E15" s="11">
        <v>0.835157194444444</v>
      </c>
      <c r="F15" s="12">
        <v>17.8700315998611</v>
      </c>
      <c r="G15" s="12">
        <v>428.84</v>
      </c>
      <c r="H15" s="11">
        <v>0.850647086111111</v>
      </c>
      <c r="I15" s="12">
        <v>13.5961222815278</v>
      </c>
      <c r="J15" s="12">
        <v>326.42</v>
      </c>
      <c r="K15" s="11">
        <v>0.704577662499999</v>
      </c>
      <c r="L15" s="12">
        <v>8.02291445847222</v>
      </c>
      <c r="M15" s="12">
        <v>192.91</v>
      </c>
      <c r="N15" s="11">
        <v>0.879432138194445</v>
      </c>
      <c r="O15" s="12">
        <v>15.1406280525</v>
      </c>
      <c r="P15" s="12">
        <v>362.64</v>
      </c>
      <c r="Q15" s="11">
        <v>0.652960643749999</v>
      </c>
      <c r="R15" s="12">
        <v>0.75210589375</v>
      </c>
      <c r="S15" s="12">
        <v>18.04</v>
      </c>
      <c r="T15" s="11">
        <v>0</v>
      </c>
      <c r="U15" s="12">
        <v>0</v>
      </c>
      <c r="V15" s="12">
        <v>0</v>
      </c>
      <c r="W15" s="11">
        <v>0.988839612925644</v>
      </c>
      <c r="X15" s="12">
        <v>0.632064241139681</v>
      </c>
      <c r="Y15" s="12">
        <v>15.171</v>
      </c>
      <c r="Z15" s="11">
        <v>0.822360454545455</v>
      </c>
      <c r="AA15" s="12">
        <v>2.64320818869809</v>
      </c>
      <c r="AB15" s="12">
        <v>65.03</v>
      </c>
      <c r="AC15" s="11">
        <v>0</v>
      </c>
      <c r="AD15" s="12">
        <v>0</v>
      </c>
      <c r="AE15" s="12">
        <v>0</v>
      </c>
      <c r="AF15" s="11">
        <v>0.560344840628507</v>
      </c>
      <c r="AG15" s="12">
        <v>1.33042957076319</v>
      </c>
      <c r="AH15" s="12">
        <v>33.672</v>
      </c>
      <c r="AI15" s="11">
        <v>0.881690906451613</v>
      </c>
      <c r="AJ15" s="12">
        <v>3.14284740451613</v>
      </c>
      <c r="AK15" s="12">
        <v>16.2284</v>
      </c>
      <c r="AL15" s="11">
        <v>0.666905666435024</v>
      </c>
      <c r="AM15" s="12">
        <v>18.4956342175122</v>
      </c>
      <c r="AN15" s="12">
        <v>443.870000000001</v>
      </c>
      <c r="AO15" s="11">
        <v>0.715535330090341</v>
      </c>
      <c r="AP15" s="12">
        <v>21.0034340430855</v>
      </c>
      <c r="AQ15" s="12">
        <v>503.709999999999</v>
      </c>
      <c r="AR15" s="11">
        <v>0</v>
      </c>
      <c r="AS15" s="12">
        <v>0</v>
      </c>
      <c r="AT15" s="12">
        <v>0</v>
      </c>
    </row>
    <row r="16" spans="1:4" ht="17.25">
      <c r="A16" s="19">
        <v>12</v>
      </c>
      <c r="B16" s="11">
        <v>0.805859621264767</v>
      </c>
      <c r="C16" s="12">
        <v>15.0566227366226</v>
      </c>
      <c r="D16" s="12">
        <v>361.679999999999</v>
      </c>
      <c r="E16" s="11">
        <v>0.838187321751217</v>
      </c>
      <c r="F16" s="12">
        <v>22.4672090929812</v>
      </c>
      <c r="G16" s="12">
        <v>539.35</v>
      </c>
      <c r="H16" s="11">
        <v>0.849822787352329</v>
      </c>
      <c r="I16" s="12">
        <v>13.5357394326615</v>
      </c>
      <c r="J16" s="12">
        <v>324.709999999999</v>
      </c>
      <c r="K16" s="11">
        <v>0.670686407227241</v>
      </c>
      <c r="L16" s="12">
        <v>8.9696050333565</v>
      </c>
      <c r="M16" s="12">
        <v>215.67</v>
      </c>
      <c r="N16" s="11">
        <v>0.878822253648367</v>
      </c>
      <c r="O16" s="12">
        <v>17.5013163458652</v>
      </c>
      <c r="P16" s="12">
        <v>420.24</v>
      </c>
      <c r="Q16" s="11">
        <v>0.6337146125</v>
      </c>
      <c r="R16" s="12">
        <v>0.692100008333333</v>
      </c>
      <c r="S16" s="12">
        <v>16.616</v>
      </c>
      <c r="T16" s="11">
        <v>0</v>
      </c>
      <c r="U16" s="12">
        <v>0</v>
      </c>
      <c r="V16" s="12">
        <v>0</v>
      </c>
      <c r="W16" s="11">
        <v>0.988758504861112</v>
      </c>
      <c r="X16" s="12">
        <v>0.632415597916666</v>
      </c>
      <c r="Y16" s="12">
        <v>15.179</v>
      </c>
      <c r="Z16" s="11">
        <v>0.817980717002237</v>
      </c>
      <c r="AA16" s="12">
        <v>2.93682631787472</v>
      </c>
      <c r="AB16" s="12">
        <v>70.9300000000001</v>
      </c>
      <c r="AC16" s="11">
        <v>0</v>
      </c>
      <c r="AD16" s="12">
        <v>0</v>
      </c>
      <c r="AE16" s="12">
        <v>0</v>
      </c>
      <c r="AF16" s="11">
        <v>0.605502621923937</v>
      </c>
      <c r="AG16" s="12">
        <v>1.87961115127517</v>
      </c>
      <c r="AH16" s="12">
        <v>43.0889999999999</v>
      </c>
      <c r="AI16" s="11">
        <v>0.888884027777777</v>
      </c>
      <c r="AJ16" s="12">
        <v>2.58375424743056</v>
      </c>
      <c r="AK16" s="12">
        <v>62.2725</v>
      </c>
      <c r="AL16" s="11">
        <v>0.689198557638889</v>
      </c>
      <c r="AM16" s="12">
        <v>19.5609482590278</v>
      </c>
      <c r="AN16" s="12">
        <v>469.189999999999</v>
      </c>
      <c r="AO16" s="11">
        <v>0.724997184722221</v>
      </c>
      <c r="AP16" s="12">
        <v>23.3244364479167</v>
      </c>
      <c r="AQ16" s="12">
        <v>560.5</v>
      </c>
      <c r="AR16" s="11">
        <v>0</v>
      </c>
      <c r="AS16" s="12">
        <v>0</v>
      </c>
      <c r="AT16" s="12">
        <v>0</v>
      </c>
    </row>
    <row r="17" spans="1:4" ht="17.25">
      <c r="A17" s="19">
        <v>13</v>
      </c>
      <c r="B17" s="11">
        <v>0.77033675138889</v>
      </c>
      <c r="C17" s="12">
        <v>19.2598595125</v>
      </c>
      <c r="D17" s="12">
        <v>462</v>
      </c>
      <c r="E17" s="11">
        <v>0.838083122916668</v>
      </c>
      <c r="F17" s="12">
        <v>22.7963830095833</v>
      </c>
      <c r="G17" s="12">
        <v>547.209999999999</v>
      </c>
      <c r="H17" s="11">
        <v>0.850080031249999</v>
      </c>
      <c r="I17" s="12">
        <v>13.6894535919445</v>
      </c>
      <c r="J17" s="12">
        <v>328.300000000001</v>
      </c>
      <c r="K17" s="11">
        <v>0.740898172916667</v>
      </c>
      <c r="L17" s="12">
        <v>8.65372545152778</v>
      </c>
      <c r="M17" s="12">
        <v>208.05</v>
      </c>
      <c r="N17" s="11">
        <v>0.876989690277778</v>
      </c>
      <c r="O17" s="12">
        <v>18.1832989097917</v>
      </c>
      <c r="P17" s="12">
        <v>436.08</v>
      </c>
      <c r="Q17" s="11">
        <v>0.678235944444444</v>
      </c>
      <c r="R17" s="12">
        <v>1.02061927986111</v>
      </c>
      <c r="S17" s="12">
        <v>24.494</v>
      </c>
      <c r="T17" s="11">
        <v>0</v>
      </c>
      <c r="U17" s="12">
        <v>0</v>
      </c>
      <c r="V17" s="12">
        <v>0</v>
      </c>
      <c r="W17" s="11">
        <v>0.988888968033356</v>
      </c>
      <c r="X17" s="12">
        <v>0.633466500347463</v>
      </c>
      <c r="Y17" s="12">
        <v>15.204</v>
      </c>
      <c r="Z17" s="11">
        <v>0.814299828571429</v>
      </c>
      <c r="AA17" s="12">
        <v>2.82127267378571</v>
      </c>
      <c r="AB17" s="12">
        <v>8.71000000000004</v>
      </c>
      <c r="AC17" s="11">
        <v>0</v>
      </c>
      <c r="AD17" s="12">
        <v>0</v>
      </c>
      <c r="AE17" s="12">
        <v>0</v>
      </c>
      <c r="AF17" s="11">
        <v>0.664748514285714</v>
      </c>
      <c r="AG17" s="12">
        <v>1.29463966621429</v>
      </c>
      <c r="AH17" s="12">
        <v>4.02800000000002</v>
      </c>
      <c r="AI17" s="11">
        <v>0.888299876388889</v>
      </c>
      <c r="AJ17" s="12">
        <v>2.71436407444445</v>
      </c>
      <c r="AK17" s="12">
        <v>64.9454</v>
      </c>
      <c r="AL17" s="11">
        <v>0.656199094444445</v>
      </c>
      <c r="AM17" s="12">
        <v>18.3326099625</v>
      </c>
      <c r="AN17" s="12">
        <v>439.960000000001</v>
      </c>
      <c r="AO17" s="11">
        <v>0.728535460416667</v>
      </c>
      <c r="AP17" s="12">
        <v>26.8112076902778</v>
      </c>
      <c r="AQ17" s="12">
        <v>642.540000000001</v>
      </c>
      <c r="AR17" s="11">
        <v>0</v>
      </c>
      <c r="AS17" s="12">
        <v>0</v>
      </c>
      <c r="AT17" s="12">
        <v>0</v>
      </c>
    </row>
    <row r="18" spans="1:4" ht="17.25">
      <c r="A18" s="19">
        <v>14</v>
      </c>
      <c r="B18" s="11">
        <v>0.817818624305556</v>
      </c>
      <c r="C18" s="12">
        <v>15.00750153125</v>
      </c>
      <c r="D18" s="12">
        <v>359.96</v>
      </c>
      <c r="E18" s="11">
        <v>0.836748259722222</v>
      </c>
      <c r="F18" s="12">
        <v>22.5867477643056</v>
      </c>
      <c r="G18" s="12">
        <v>542.190000000001</v>
      </c>
      <c r="H18" s="11">
        <v>0.847853895833332</v>
      </c>
      <c r="I18" s="12">
        <v>13.5906977931945</v>
      </c>
      <c r="J18" s="12">
        <v>326.019999999999</v>
      </c>
      <c r="K18" s="11">
        <v>0.699530410416667</v>
      </c>
      <c r="L18" s="12">
        <v>6.53013793374999</v>
      </c>
      <c r="M18" s="12">
        <v>156.92</v>
      </c>
      <c r="N18" s="11">
        <v>0.876876218055555</v>
      </c>
      <c r="O18" s="12">
        <v>16.6935546009722</v>
      </c>
      <c r="P18" s="12">
        <v>400.25</v>
      </c>
      <c r="Q18" s="11">
        <v>0.6715929875</v>
      </c>
      <c r="R18" s="12">
        <v>0.936301368055556</v>
      </c>
      <c r="S18" s="12">
        <v>22.481</v>
      </c>
      <c r="T18" s="11">
        <v>0</v>
      </c>
      <c r="U18" s="12">
        <v>0</v>
      </c>
      <c r="V18" s="12">
        <v>0</v>
      </c>
      <c r="W18" s="11">
        <v>0.989034885416664</v>
      </c>
      <c r="X18" s="12">
        <v>0.635766860416667</v>
      </c>
      <c r="Y18" s="12">
        <v>15.259</v>
      </c>
      <c r="Z18" s="11">
        <v>0</v>
      </c>
      <c r="AA18" s="12">
        <v>0</v>
      </c>
      <c r="AB18" s="12">
        <v>0</v>
      </c>
      <c r="AC18" s="11">
        <v>0</v>
      </c>
      <c r="AD18" s="12">
        <v>0</v>
      </c>
      <c r="AE18" s="12">
        <v>0</v>
      </c>
      <c r="AF18" s="11">
        <v>0</v>
      </c>
      <c r="AG18" s="12">
        <v>0</v>
      </c>
      <c r="AH18" s="12">
        <v>0</v>
      </c>
      <c r="AI18" s="11">
        <v>0.890856846527777</v>
      </c>
      <c r="AJ18" s="12">
        <v>3.79796695736111</v>
      </c>
      <c r="AK18" s="12">
        <v>90.66</v>
      </c>
      <c r="AL18" s="11">
        <v>0.691634279360668</v>
      </c>
      <c r="AM18" s="12">
        <v>19.3001855788742</v>
      </c>
      <c r="AN18" s="12">
        <v>463.030000000001</v>
      </c>
      <c r="AO18" s="11">
        <v>0.717128296733843</v>
      </c>
      <c r="AP18" s="12">
        <v>24.0750647421821</v>
      </c>
      <c r="AQ18" s="12">
        <v>578.129999999999</v>
      </c>
      <c r="AR18" s="11">
        <v>0</v>
      </c>
      <c r="AS18" s="12">
        <v>0</v>
      </c>
      <c r="AT18" s="12">
        <v>0</v>
      </c>
    </row>
    <row r="19" spans="1:4" ht="17.25">
      <c r="A19" s="19">
        <v>15</v>
      </c>
      <c r="B19" s="11">
        <v>0.784544357440888</v>
      </c>
      <c r="C19" s="12">
        <v>18.700638030598</v>
      </c>
      <c r="D19" s="12">
        <v>448.640000000001</v>
      </c>
      <c r="E19" s="11">
        <v>0.838210310848401</v>
      </c>
      <c r="F19" s="12">
        <v>22.6652765744089</v>
      </c>
      <c r="G19" s="12">
        <v>544.24</v>
      </c>
      <c r="H19" s="11">
        <v>0.850271279554938</v>
      </c>
      <c r="I19" s="12">
        <v>13.6389766353269</v>
      </c>
      <c r="J19" s="12">
        <v>327.320000000002</v>
      </c>
      <c r="K19" s="11">
        <v>0.696284709318497</v>
      </c>
      <c r="L19" s="12">
        <v>7.19801754228095</v>
      </c>
      <c r="M19" s="12">
        <v>172.8</v>
      </c>
      <c r="N19" s="11">
        <v>0.881018284422809</v>
      </c>
      <c r="O19" s="12">
        <v>16.4388626390125</v>
      </c>
      <c r="P19" s="12">
        <v>394.43</v>
      </c>
      <c r="Q19" s="11">
        <v>0.656044485734169</v>
      </c>
      <c r="R19" s="12">
        <v>0.856830219902576</v>
      </c>
      <c r="S19" s="12">
        <v>20.568</v>
      </c>
      <c r="T19" s="11">
        <v>0</v>
      </c>
      <c r="U19" s="12">
        <v>0</v>
      </c>
      <c r="V19" s="12">
        <v>0</v>
      </c>
      <c r="W19" s="11">
        <v>0.988859792216818</v>
      </c>
      <c r="X19" s="12">
        <v>0.631120390548993</v>
      </c>
      <c r="Y19" s="12">
        <v>15.149</v>
      </c>
      <c r="Z19" s="11">
        <v>0.822265246098439</v>
      </c>
      <c r="AA19" s="12">
        <v>3.05046750093638</v>
      </c>
      <c r="AB19" s="12">
        <v>207.16</v>
      </c>
      <c r="AC19" s="11">
        <v>0</v>
      </c>
      <c r="AD19" s="12">
        <v>0</v>
      </c>
      <c r="AE19" s="12">
        <v>0</v>
      </c>
      <c r="AF19" s="11">
        <v>0.649934607442977</v>
      </c>
      <c r="AG19" s="12">
        <v>1.83958434854742</v>
      </c>
      <c r="AH19" s="12">
        <v>105.717</v>
      </c>
      <c r="AI19" s="11">
        <v>0.889760734722223</v>
      </c>
      <c r="AJ19" s="12">
        <v>3.38992335756944</v>
      </c>
      <c r="AK19" s="12">
        <v>80.966</v>
      </c>
      <c r="AL19" s="11">
        <v>0.680724002089137</v>
      </c>
      <c r="AM19" s="12">
        <v>18.1105733990251</v>
      </c>
      <c r="AN19" s="12">
        <v>434.139999999999</v>
      </c>
      <c r="AO19" s="11">
        <v>0.722063213788301</v>
      </c>
      <c r="AP19" s="12">
        <v>26.0484602987465</v>
      </c>
      <c r="AQ19" s="12">
        <v>625.5</v>
      </c>
      <c r="AR19" s="11">
        <v>0</v>
      </c>
      <c r="AS19" s="12">
        <v>0</v>
      </c>
      <c r="AT19" s="12">
        <v>0</v>
      </c>
    </row>
    <row r="20" spans="1:4" ht="17.25">
      <c r="A20" s="19">
        <v>16</v>
      </c>
      <c r="B20" s="11">
        <v>0.830451894444444</v>
      </c>
      <c r="C20" s="12">
        <v>12.3008740701389</v>
      </c>
      <c r="D20" s="12">
        <v>295.259999999998</v>
      </c>
      <c r="E20" s="11">
        <v>0.833772313888889</v>
      </c>
      <c r="F20" s="12">
        <v>22.5201794200694</v>
      </c>
      <c r="G20" s="12">
        <v>540.57</v>
      </c>
      <c r="H20" s="11">
        <v>0.845467761805555</v>
      </c>
      <c r="I20" s="12">
        <v>13.5678431174306</v>
      </c>
      <c r="J20" s="12">
        <v>325.679999999998</v>
      </c>
      <c r="K20" s="11">
        <v>0.700347798611111</v>
      </c>
      <c r="L20" s="12">
        <v>9.07784758437499</v>
      </c>
      <c r="M20" s="12">
        <v>218.5</v>
      </c>
      <c r="N20" s="11">
        <v>0.871565973611111</v>
      </c>
      <c r="O20" s="12">
        <v>19.5382144266667</v>
      </c>
      <c r="P20" s="12">
        <v>469</v>
      </c>
      <c r="Q20" s="11">
        <v>0.606476961805555</v>
      </c>
      <c r="R20" s="12">
        <v>0.563381353472222</v>
      </c>
      <c r="S20" s="12">
        <v>13.534</v>
      </c>
      <c r="T20" s="11">
        <v>0</v>
      </c>
      <c r="U20" s="12">
        <v>0</v>
      </c>
      <c r="V20" s="12">
        <v>0</v>
      </c>
      <c r="W20" s="11">
        <v>0.989128849999998</v>
      </c>
      <c r="X20" s="12">
        <v>0.639988911111111</v>
      </c>
      <c r="Y20" s="12">
        <v>15.36</v>
      </c>
      <c r="Z20" s="11">
        <v>0.808091847916668</v>
      </c>
      <c r="AA20" s="12">
        <v>3.00170774361805</v>
      </c>
      <c r="AB20" s="12">
        <v>72.0700000000002</v>
      </c>
      <c r="AC20" s="11">
        <v>0</v>
      </c>
      <c r="AD20" s="12">
        <v>0</v>
      </c>
      <c r="AE20" s="12">
        <v>0</v>
      </c>
      <c r="AF20" s="11">
        <v>0.686719440972222</v>
      </c>
      <c r="AG20" s="12">
        <v>1.199677292375</v>
      </c>
      <c r="AH20" s="12">
        <v>28.553</v>
      </c>
      <c r="AI20" s="11">
        <v>0.887150356249999</v>
      </c>
      <c r="AJ20" s="12">
        <v>2.88109849715278</v>
      </c>
      <c r="AK20" s="12">
        <v>69.456</v>
      </c>
      <c r="AL20" s="11">
        <v>0.693944517361111</v>
      </c>
      <c r="AM20" s="12">
        <v>19.67507026875</v>
      </c>
      <c r="AN20" s="12">
        <v>471.66</v>
      </c>
      <c r="AO20" s="11">
        <v>0.720180201388888</v>
      </c>
      <c r="AP20" s="12">
        <v>25.6508319875</v>
      </c>
      <c r="AQ20" s="12">
        <v>615.889999999999</v>
      </c>
      <c r="AR20" s="11">
        <v>0</v>
      </c>
      <c r="AS20" s="12">
        <v>0</v>
      </c>
      <c r="AT20" s="12">
        <v>0</v>
      </c>
    </row>
    <row r="21" spans="1:4" ht="17.25">
      <c r="A21" s="19">
        <v>17</v>
      </c>
      <c r="B21" s="11">
        <v>0.816684240972222</v>
      </c>
      <c r="C21" s="12">
        <v>11.5502250472222</v>
      </c>
      <c r="D21" s="12">
        <v>277.08</v>
      </c>
      <c r="E21" s="11">
        <v>0.674075477083334</v>
      </c>
      <c r="F21" s="12">
        <v>6.74434253569442</v>
      </c>
      <c r="G21" s="12">
        <v>161.82</v>
      </c>
      <c r="H21" s="11">
        <v>0.84606958888889</v>
      </c>
      <c r="I21" s="12">
        <v>13.5284013841666</v>
      </c>
      <c r="J21" s="12">
        <v>324.660000000002</v>
      </c>
      <c r="K21" s="11">
        <v>0.701285825694444</v>
      </c>
      <c r="L21" s="12">
        <v>9.8217528148611</v>
      </c>
      <c r="M21" s="12">
        <v>236.27</v>
      </c>
      <c r="N21" s="11">
        <v>0.877381816666666</v>
      </c>
      <c r="O21" s="12">
        <v>16.7087637691667</v>
      </c>
      <c r="P21" s="12">
        <v>401.84</v>
      </c>
      <c r="Q21" s="11">
        <v>0.628352993745656</v>
      </c>
      <c r="R21" s="12">
        <v>0.575429336344684</v>
      </c>
      <c r="S21" s="12">
        <v>13.817</v>
      </c>
      <c r="T21" s="11">
        <v>0</v>
      </c>
      <c r="U21" s="12">
        <v>0</v>
      </c>
      <c r="V21" s="12">
        <v>0</v>
      </c>
      <c r="W21" s="11">
        <v>0.989114083333335</v>
      </c>
      <c r="X21" s="12">
        <v>0.637635404166668</v>
      </c>
      <c r="Y21" s="12">
        <v>15.304</v>
      </c>
      <c r="Z21" s="11">
        <v>0.8169000742877</v>
      </c>
      <c r="AA21" s="12">
        <v>2.8039034105212</v>
      </c>
      <c r="AB21" s="12">
        <v>67.1400000000001</v>
      </c>
      <c r="AC21" s="11">
        <v>0</v>
      </c>
      <c r="AD21" s="12">
        <v>0</v>
      </c>
      <c r="AE21" s="12">
        <v>0</v>
      </c>
      <c r="AF21" s="11">
        <v>0.59949456428075</v>
      </c>
      <c r="AG21" s="12">
        <v>0.986909012515636</v>
      </c>
      <c r="AH21" s="12">
        <v>23.3280000000001</v>
      </c>
      <c r="AI21" s="11">
        <v>0.888828325694444</v>
      </c>
      <c r="AJ21" s="12">
        <v>2.18610117638889</v>
      </c>
      <c r="AK21" s="12">
        <v>52.709</v>
      </c>
      <c r="AL21" s="11">
        <v>0.677329678943711</v>
      </c>
      <c r="AM21" s="12">
        <v>19.7458895211953</v>
      </c>
      <c r="AN21" s="12">
        <v>473.91</v>
      </c>
      <c r="AO21" s="11">
        <v>0.72144301389854</v>
      </c>
      <c r="AP21" s="12">
        <v>26.446974828353</v>
      </c>
      <c r="AQ21" s="12">
        <v>634.690000000001</v>
      </c>
      <c r="AR21" s="11">
        <v>0</v>
      </c>
      <c r="AS21" s="12">
        <v>0</v>
      </c>
      <c r="AT21" s="12">
        <v>0</v>
      </c>
    </row>
    <row r="22" spans="1:4" ht="17.25">
      <c r="A22" s="19">
        <v>18</v>
      </c>
      <c r="B22" s="11">
        <v>0.815124825694444</v>
      </c>
      <c r="C22" s="12">
        <v>12.4051863590278</v>
      </c>
      <c r="D22" s="12">
        <v>297.370000000001</v>
      </c>
      <c r="E22" s="11">
        <v>0.837490421527776</v>
      </c>
      <c r="F22" s="12">
        <v>22.4429687190972</v>
      </c>
      <c r="G22" s="12">
        <v>538.73</v>
      </c>
      <c r="H22" s="11">
        <v>0.856931224305555</v>
      </c>
      <c r="I22" s="12">
        <v>14.6541772605555</v>
      </c>
      <c r="J22" s="12">
        <v>351.98</v>
      </c>
      <c r="K22" s="11">
        <v>0.713222188888889</v>
      </c>
      <c r="L22" s="12">
        <v>9.17859051104167</v>
      </c>
      <c r="M22" s="12">
        <v>220.05</v>
      </c>
      <c r="N22" s="11">
        <v>0.879933826388889</v>
      </c>
      <c r="O22" s="12">
        <v>15.1603525663889</v>
      </c>
      <c r="P22" s="12">
        <v>363.98</v>
      </c>
      <c r="Q22" s="11">
        <v>0.632047046527779</v>
      </c>
      <c r="R22" s="12">
        <v>0.573201865972222</v>
      </c>
      <c r="S22" s="12">
        <v>13.759</v>
      </c>
      <c r="T22" s="11">
        <v>0</v>
      </c>
      <c r="U22" s="12">
        <v>0</v>
      </c>
      <c r="V22" s="12">
        <v>0</v>
      </c>
      <c r="W22" s="11">
        <v>0.988599135416665</v>
      </c>
      <c r="X22" s="12">
        <v>0.633886028472223</v>
      </c>
      <c r="Y22" s="12">
        <v>15.216</v>
      </c>
      <c r="Z22" s="11">
        <v>0.811452190972223</v>
      </c>
      <c r="AA22" s="12">
        <v>2.43987276702083</v>
      </c>
      <c r="AB22" s="12">
        <v>58.6299999999997</v>
      </c>
      <c r="AC22" s="11">
        <v>0</v>
      </c>
      <c r="AD22" s="12">
        <v>0</v>
      </c>
      <c r="AE22" s="12">
        <v>0</v>
      </c>
      <c r="AF22" s="11">
        <v>0.599502404166666</v>
      </c>
      <c r="AG22" s="12">
        <v>1.36190143206944</v>
      </c>
      <c r="AH22" s="12">
        <v>32.968</v>
      </c>
      <c r="AI22" s="11">
        <v>0.888326802083333</v>
      </c>
      <c r="AJ22" s="12">
        <v>2.40138234722222</v>
      </c>
      <c r="AK22" s="12">
        <v>56.989</v>
      </c>
      <c r="AL22" s="11">
        <v>0.66742117095205</v>
      </c>
      <c r="AM22" s="12">
        <v>18.3664105191105</v>
      </c>
      <c r="AN22" s="12">
        <v>440.809999999999</v>
      </c>
      <c r="AO22" s="11">
        <v>0.710341792911744</v>
      </c>
      <c r="AP22" s="12">
        <v>22.6285250013899</v>
      </c>
      <c r="AQ22" s="12">
        <v>541.710000000001</v>
      </c>
      <c r="AR22" s="11">
        <v>0</v>
      </c>
      <c r="AS22" s="12">
        <v>0</v>
      </c>
      <c r="AT22" s="12">
        <v>0</v>
      </c>
    </row>
    <row r="23" spans="1:4" ht="17.25">
      <c r="A23" s="19">
        <v>19</v>
      </c>
      <c r="B23" s="11">
        <v>0.828857756250001</v>
      </c>
      <c r="C23" s="12">
        <v>10.4788352361111</v>
      </c>
      <c r="D23" s="12">
        <v>251.6</v>
      </c>
      <c r="E23" s="11">
        <v>0.837000595833333</v>
      </c>
      <c r="F23" s="12">
        <v>22.4493545233334</v>
      </c>
      <c r="G23" s="12">
        <v>538.800000000001</v>
      </c>
      <c r="H23" s="11">
        <v>0.854570962500001</v>
      </c>
      <c r="I23" s="12">
        <v>14.4886821700695</v>
      </c>
      <c r="J23" s="12">
        <v>347.84</v>
      </c>
      <c r="K23" s="11">
        <v>0.686276498611111</v>
      </c>
      <c r="L23" s="12">
        <v>8.42439125277776</v>
      </c>
      <c r="M23" s="12">
        <v>202.29</v>
      </c>
      <c r="N23" s="11">
        <v>0.88920945277778</v>
      </c>
      <c r="O23" s="12">
        <v>10.6031958551389</v>
      </c>
      <c r="P23" s="12">
        <v>255.370000000001</v>
      </c>
      <c r="Q23" s="11">
        <v>0.628009992361111</v>
      </c>
      <c r="R23" s="12">
        <v>0.707085086805555</v>
      </c>
      <c r="S23" s="12">
        <v>16.955</v>
      </c>
      <c r="T23" s="11">
        <v>0</v>
      </c>
      <c r="U23" s="12">
        <v>0</v>
      </c>
      <c r="V23" s="12">
        <v>0</v>
      </c>
      <c r="W23" s="11">
        <v>0.988542446527779</v>
      </c>
      <c r="X23" s="12">
        <v>0.634634886805556</v>
      </c>
      <c r="Y23" s="12">
        <v>15.23</v>
      </c>
      <c r="Z23" s="11">
        <v>0.8054714625</v>
      </c>
      <c r="AA23" s="12">
        <v>2.44197043398611</v>
      </c>
      <c r="AB23" s="12">
        <v>58.4900000000002</v>
      </c>
      <c r="AC23" s="11">
        <v>0</v>
      </c>
      <c r="AD23" s="12">
        <v>0</v>
      </c>
      <c r="AE23" s="12">
        <v>0</v>
      </c>
      <c r="AF23" s="11">
        <v>0.560129965277778</v>
      </c>
      <c r="AG23" s="12">
        <v>1.10411255259028</v>
      </c>
      <c r="AH23" s="12">
        <v>27.15</v>
      </c>
      <c r="AI23" s="11">
        <v>0.889107256249999</v>
      </c>
      <c r="AJ23" s="12">
        <v>2.14389474347222</v>
      </c>
      <c r="AK23" s="12">
        <v>51.245</v>
      </c>
      <c r="AL23" s="11">
        <v>0.680943661111112</v>
      </c>
      <c r="AM23" s="12">
        <v>19.6945944243056</v>
      </c>
      <c r="AN23" s="12">
        <v>472.620000000001</v>
      </c>
      <c r="AO23" s="11">
        <v>0.718014456249999</v>
      </c>
      <c r="AP23" s="12">
        <v>23.6676110326389</v>
      </c>
      <c r="AQ23" s="12">
        <v>567.119999999999</v>
      </c>
      <c r="AR23" s="11">
        <v>0</v>
      </c>
      <c r="AS23" s="12">
        <v>0</v>
      </c>
      <c r="AT23" s="12">
        <v>0</v>
      </c>
    </row>
    <row r="24" spans="1:4" ht="17.25">
      <c r="A24" s="19">
        <v>20</v>
      </c>
      <c r="B24" s="11">
        <v>0.813172314583333</v>
      </c>
      <c r="C24" s="12">
        <v>11.2918198576389</v>
      </c>
      <c r="D24" s="12">
        <v>270.459999999999</v>
      </c>
      <c r="E24" s="11">
        <v>0.838743084027778</v>
      </c>
      <c r="F24" s="12">
        <v>22.3841132490278</v>
      </c>
      <c r="G24" s="12">
        <v>537.41</v>
      </c>
      <c r="H24" s="11">
        <v>0.850783926388887</v>
      </c>
      <c r="I24" s="12">
        <v>13.5127683410417</v>
      </c>
      <c r="J24" s="12">
        <v>324.389999999999</v>
      </c>
      <c r="K24" s="11">
        <v>0.726024819444445</v>
      </c>
      <c r="L24" s="12">
        <v>6.61652864368056</v>
      </c>
      <c r="M24" s="12">
        <v>159.08</v>
      </c>
      <c r="N24" s="11">
        <v>0.892904986805556</v>
      </c>
      <c r="O24" s="12">
        <v>10.53337571875</v>
      </c>
      <c r="P24" s="12">
        <v>253.049999999999</v>
      </c>
      <c r="Q24" s="11">
        <v>0.646327415972223</v>
      </c>
      <c r="R24" s="12">
        <v>0.693535115277778</v>
      </c>
      <c r="S24" s="12">
        <v>16.6279999999999</v>
      </c>
      <c r="T24" s="11">
        <v>0</v>
      </c>
      <c r="U24" s="12">
        <v>0</v>
      </c>
      <c r="V24" s="12">
        <v>0</v>
      </c>
      <c r="W24" s="11">
        <v>0.988351206249999</v>
      </c>
      <c r="X24" s="12">
        <v>0.629983219444444</v>
      </c>
      <c r="Y24" s="12">
        <v>15.121</v>
      </c>
      <c r="Z24" s="11">
        <v>0.805675460416667</v>
      </c>
      <c r="AA24" s="12">
        <v>2.83242893307639</v>
      </c>
      <c r="AB24" s="12">
        <v>67.8499999999999</v>
      </c>
      <c r="AC24" s="11">
        <v>0</v>
      </c>
      <c r="AD24" s="12">
        <v>0</v>
      </c>
      <c r="AE24" s="12">
        <v>0</v>
      </c>
      <c r="AF24" s="11">
        <v>0.530432319444444</v>
      </c>
      <c r="AG24" s="12">
        <v>1.21776530421528</v>
      </c>
      <c r="AH24" s="12">
        <v>29.6400000000001</v>
      </c>
      <c r="AI24" s="11">
        <v>0.890100086805555</v>
      </c>
      <c r="AJ24" s="12">
        <v>2.24386591888889</v>
      </c>
      <c r="AK24" s="12">
        <v>53.967</v>
      </c>
      <c r="AL24" s="11">
        <v>0.681595482638888</v>
      </c>
      <c r="AM24" s="12">
        <v>18.1751067895833</v>
      </c>
      <c r="AN24" s="12">
        <v>436.129999999999</v>
      </c>
      <c r="AO24" s="11">
        <v>0.727580365972223</v>
      </c>
      <c r="AP24" s="12">
        <v>26.0288205833333</v>
      </c>
      <c r="AQ24" s="12">
        <v>626.370000000001</v>
      </c>
      <c r="AR24" s="11">
        <v>0</v>
      </c>
      <c r="AS24" s="12">
        <v>0</v>
      </c>
      <c r="AT24" s="12">
        <v>0</v>
      </c>
    </row>
    <row r="25" spans="1:4" ht="17.25">
      <c r="A25" s="19">
        <v>21</v>
      </c>
      <c r="B25" s="11">
        <v>0.84742631736111</v>
      </c>
      <c r="C25" s="12">
        <v>9.23451629999999</v>
      </c>
      <c r="D25" s="12">
        <v>221.57</v>
      </c>
      <c r="E25" s="11">
        <v>0.836635838888887</v>
      </c>
      <c r="F25" s="12">
        <v>22.4405443996528</v>
      </c>
      <c r="G25" s="12">
        <v>538.699999999999</v>
      </c>
      <c r="H25" s="11">
        <v>0.847570347222222</v>
      </c>
      <c r="I25" s="12">
        <v>13.5318827897222</v>
      </c>
      <c r="J25" s="12">
        <v>324.719999999999</v>
      </c>
      <c r="K25" s="11">
        <v>0.678280621527779</v>
      </c>
      <c r="L25" s="12">
        <v>6.63343643652778</v>
      </c>
      <c r="M25" s="12">
        <v>159.62</v>
      </c>
      <c r="N25" s="11">
        <v>0.889316452777779</v>
      </c>
      <c r="O25" s="12">
        <v>10.9531856693056</v>
      </c>
      <c r="P25" s="12">
        <v>262.68</v>
      </c>
      <c r="Q25" s="11">
        <v>0.664158171527777</v>
      </c>
      <c r="R25" s="12">
        <v>0.865582251388888</v>
      </c>
      <c r="S25" s="12">
        <v>20.7380000000001</v>
      </c>
      <c r="T25" s="11">
        <v>0</v>
      </c>
      <c r="U25" s="12">
        <v>0</v>
      </c>
      <c r="V25" s="12">
        <v>0</v>
      </c>
      <c r="W25" s="11">
        <v>0.988808344444443</v>
      </c>
      <c r="X25" s="12">
        <v>0.635743934722221</v>
      </c>
      <c r="Y25" s="12">
        <v>15.259</v>
      </c>
      <c r="Z25" s="11">
        <v>0.803127827777777</v>
      </c>
      <c r="AA25" s="12">
        <v>2.76294951073611</v>
      </c>
      <c r="AB25" s="12">
        <v>66.2199999999998</v>
      </c>
      <c r="AC25" s="11">
        <v>0</v>
      </c>
      <c r="AD25" s="12">
        <v>0</v>
      </c>
      <c r="AE25" s="12">
        <v>0</v>
      </c>
      <c r="AF25" s="11">
        <v>0.557573386111111</v>
      </c>
      <c r="AG25" s="12">
        <v>1.0355052978125</v>
      </c>
      <c r="AH25" s="12">
        <v>24.5899999999999</v>
      </c>
      <c r="AI25" s="11">
        <v>0.887362457261988</v>
      </c>
      <c r="AJ25" s="12">
        <v>2.11965590771369</v>
      </c>
      <c r="AK25" s="12">
        <v>51.22</v>
      </c>
      <c r="AL25" s="11">
        <v>0.684325078472222</v>
      </c>
      <c r="AM25" s="12">
        <v>19.4457276131944</v>
      </c>
      <c r="AN25" s="12">
        <v>466.050000000001</v>
      </c>
      <c r="AO25" s="11">
        <v>0.724623929166666</v>
      </c>
      <c r="AP25" s="12">
        <v>24.7081871</v>
      </c>
      <c r="AQ25" s="12">
        <v>593.399999999998</v>
      </c>
      <c r="AR25" s="11">
        <v>0</v>
      </c>
      <c r="AS25" s="12">
        <v>0</v>
      </c>
      <c r="AT25" s="12">
        <v>0</v>
      </c>
    </row>
    <row r="26" spans="1:4" ht="17.25">
      <c r="A26" s="19">
        <v>22</v>
      </c>
      <c r="B26" s="11">
        <v>0.848211754690757</v>
      </c>
      <c r="C26" s="12">
        <v>9.57267158512856</v>
      </c>
      <c r="D26" s="12">
        <v>229.720000000001</v>
      </c>
      <c r="E26" s="11">
        <v>0.835622346768589</v>
      </c>
      <c r="F26" s="12">
        <v>22.4444274963864</v>
      </c>
      <c r="G26" s="12">
        <v>538.870000000001</v>
      </c>
      <c r="H26" s="11">
        <v>0.854730667129952</v>
      </c>
      <c r="I26" s="12">
        <v>14.8857474864489</v>
      </c>
      <c r="J26" s="12">
        <v>357.290000000001</v>
      </c>
      <c r="K26" s="11">
        <v>0.73304496247394</v>
      </c>
      <c r="L26" s="12">
        <v>7.4969843990271</v>
      </c>
      <c r="M26" s="12">
        <v>179.88</v>
      </c>
      <c r="N26" s="11">
        <v>0.874836780403059</v>
      </c>
      <c r="O26" s="12">
        <v>17.5293363924253</v>
      </c>
      <c r="P26" s="12">
        <v>421.18</v>
      </c>
      <c r="Q26" s="11">
        <v>0.649165916666666</v>
      </c>
      <c r="R26" s="12">
        <v>0.813547911805557</v>
      </c>
      <c r="S26" s="12">
        <v>19.495</v>
      </c>
      <c r="T26" s="11">
        <v>0</v>
      </c>
      <c r="U26" s="12">
        <v>0</v>
      </c>
      <c r="V26" s="12">
        <v>0</v>
      </c>
      <c r="W26" s="11">
        <v>0.988842359277276</v>
      </c>
      <c r="X26" s="12">
        <v>0.638291317581654</v>
      </c>
      <c r="Y26" s="12">
        <v>15.319</v>
      </c>
      <c r="Z26" s="11">
        <v>0.799142442361112</v>
      </c>
      <c r="AA26" s="12">
        <v>2.84310855783334</v>
      </c>
      <c r="AB26" s="12">
        <v>68.3000000000002</v>
      </c>
      <c r="AC26" s="11">
        <v>0</v>
      </c>
      <c r="AD26" s="12">
        <v>0</v>
      </c>
      <c r="AE26" s="12">
        <v>0</v>
      </c>
      <c r="AF26" s="11">
        <v>0.594432670833334</v>
      </c>
      <c r="AG26" s="12">
        <v>1.0697338534375</v>
      </c>
      <c r="AH26" s="12">
        <v>26.1700000000001</v>
      </c>
      <c r="AI26" s="11">
        <v>0.8864830375</v>
      </c>
      <c r="AJ26" s="12">
        <v>2.45479115847223</v>
      </c>
      <c r="AK26" s="12">
        <v>59.093</v>
      </c>
      <c r="AL26" s="11">
        <v>0.676398514583334</v>
      </c>
      <c r="AM26" s="12">
        <v>17.7264677381944</v>
      </c>
      <c r="AN26" s="12">
        <v>425.539999999999</v>
      </c>
      <c r="AO26" s="11">
        <v>0.725111984027778</v>
      </c>
      <c r="AP26" s="12">
        <v>25.6852799034723</v>
      </c>
      <c r="AQ26" s="12">
        <v>616.810000000001</v>
      </c>
      <c r="AR26" s="11">
        <v>0</v>
      </c>
      <c r="AS26" s="12">
        <v>0</v>
      </c>
      <c r="AT26" s="12">
        <v>0</v>
      </c>
    </row>
    <row r="27" spans="1:4" ht="17.25">
      <c r="A27" s="19">
        <v>23</v>
      </c>
      <c r="B27" s="11">
        <v>0.852898280250349</v>
      </c>
      <c r="C27" s="12">
        <v>6.23488663421418</v>
      </c>
      <c r="D27" s="12">
        <v>149.719999999999</v>
      </c>
      <c r="E27" s="11">
        <v>0.73459740681502</v>
      </c>
      <c r="F27" s="12">
        <v>13.6757492539638</v>
      </c>
      <c r="G27" s="12">
        <v>328.83</v>
      </c>
      <c r="H27" s="11">
        <v>0.731115856050071</v>
      </c>
      <c r="I27" s="12">
        <v>8.22225412621696</v>
      </c>
      <c r="J27" s="12">
        <v>197.940000000001</v>
      </c>
      <c r="K27" s="11">
        <v>0.669606010431154</v>
      </c>
      <c r="L27" s="12">
        <v>4.85614809242003</v>
      </c>
      <c r="M27" s="12">
        <v>116.99</v>
      </c>
      <c r="N27" s="11">
        <v>0.155493680806677</v>
      </c>
      <c r="O27" s="12">
        <v>11.4284627918428</v>
      </c>
      <c r="P27" s="12">
        <v>274.689999999999</v>
      </c>
      <c r="Q27" s="11">
        <v>0.581814334722222</v>
      </c>
      <c r="R27" s="12">
        <v>0.575250419444446</v>
      </c>
      <c r="S27" s="12">
        <v>13.8049999999999</v>
      </c>
      <c r="T27" s="11">
        <v>0</v>
      </c>
      <c r="U27" s="12">
        <v>0</v>
      </c>
      <c r="V27" s="12">
        <v>0</v>
      </c>
      <c r="W27" s="11">
        <v>0.948171461805557</v>
      </c>
      <c r="X27" s="12">
        <v>0.634017522152778</v>
      </c>
      <c r="Y27" s="12">
        <v>15.234</v>
      </c>
      <c r="Z27" s="11">
        <v>0.801304573314801</v>
      </c>
      <c r="AA27" s="12">
        <v>2.097736455754</v>
      </c>
      <c r="AB27" s="12">
        <v>50.3400000000001</v>
      </c>
      <c r="AC27" s="11">
        <v>0</v>
      </c>
      <c r="AD27" s="12">
        <v>0</v>
      </c>
      <c r="AE27" s="12">
        <v>0</v>
      </c>
      <c r="AF27" s="11">
        <v>0.576487835302293</v>
      </c>
      <c r="AG27" s="12">
        <v>0.842949477810979</v>
      </c>
      <c r="AH27" s="12">
        <v>20.3299999999999</v>
      </c>
      <c r="AI27" s="11">
        <v>0.884361384722221</v>
      </c>
      <c r="AJ27" s="12">
        <v>1.88782368145833</v>
      </c>
      <c r="AK27" s="12">
        <v>45.855</v>
      </c>
      <c r="AL27" s="11">
        <v>0.734715292564281</v>
      </c>
      <c r="AM27" s="12">
        <v>11.7342519756775</v>
      </c>
      <c r="AN27" s="12">
        <v>289.780000000001</v>
      </c>
      <c r="AO27" s="11">
        <v>0.728925382209868</v>
      </c>
      <c r="AP27" s="12">
        <v>17.1388329944406</v>
      </c>
      <c r="AQ27" s="12">
        <v>467.859999999997</v>
      </c>
      <c r="AR27" s="11">
        <v>0</v>
      </c>
      <c r="AS27" s="12">
        <v>0</v>
      </c>
      <c r="AT27" s="12">
        <v>0</v>
      </c>
    </row>
    <row r="28" spans="1:4" ht="17.25">
      <c r="A28" s="19">
        <v>24</v>
      </c>
      <c r="B28" s="11">
        <v>0.757758564066854</v>
      </c>
      <c r="C28" s="12">
        <v>17.6446747165738</v>
      </c>
      <c r="D28" s="12">
        <v>423.66</v>
      </c>
      <c r="E28" s="11">
        <v>0.678762593314763</v>
      </c>
      <c r="F28" s="12">
        <v>6.77260395160167</v>
      </c>
      <c r="G28" s="12">
        <v>162.060000000001</v>
      </c>
      <c r="H28" s="11">
        <v>0.607799829387186</v>
      </c>
      <c r="I28" s="12">
        <v>0.0426824162256268</v>
      </c>
      <c r="J28" s="12">
        <v>1.01999999999862</v>
      </c>
      <c r="K28" s="11">
        <v>0.733358717966574</v>
      </c>
      <c r="L28" s="12">
        <v>10.1911853890669</v>
      </c>
      <c r="M28" s="12">
        <v>243.89</v>
      </c>
      <c r="N28" s="11">
        <v>0.8717816545961</v>
      </c>
      <c r="O28" s="12">
        <v>17.4476794931059</v>
      </c>
      <c r="P28" s="12">
        <v>419.49</v>
      </c>
      <c r="Q28" s="11">
        <v>0.62702831875</v>
      </c>
      <c r="R28" s="12">
        <v>0.583704276388889</v>
      </c>
      <c r="S28" s="12">
        <v>14.01</v>
      </c>
      <c r="T28" s="11">
        <v>0</v>
      </c>
      <c r="U28" s="12">
        <v>0</v>
      </c>
      <c r="V28" s="12">
        <v>0</v>
      </c>
      <c r="W28" s="11">
        <v>0.989412953472224</v>
      </c>
      <c r="X28" s="12">
        <v>0.645420036805555</v>
      </c>
      <c r="Y28" s="12">
        <v>15.4899999999999</v>
      </c>
      <c r="Z28" s="11">
        <v>0.807127302083333</v>
      </c>
      <c r="AA28" s="12">
        <v>2.282932370875</v>
      </c>
      <c r="AB28" s="12">
        <v>54.8399999999997</v>
      </c>
      <c r="AC28" s="11">
        <v>0</v>
      </c>
      <c r="AD28" s="12">
        <v>0</v>
      </c>
      <c r="AE28" s="12">
        <v>0</v>
      </c>
      <c r="AF28" s="11">
        <v>0.429337665277778</v>
      </c>
      <c r="AG28" s="12">
        <v>0.702533489624999</v>
      </c>
      <c r="AH28" s="12">
        <v>16.74</v>
      </c>
      <c r="AI28" s="11">
        <v>0.885848939583334</v>
      </c>
      <c r="AJ28" s="12">
        <v>1.92924179027778</v>
      </c>
      <c r="AK28" s="12">
        <v>47.008</v>
      </c>
      <c r="AL28" s="11">
        <v>0.684043482638889</v>
      </c>
      <c r="AM28" s="12">
        <v>19.9888500826389</v>
      </c>
      <c r="AN28" s="12">
        <v>479.65</v>
      </c>
      <c r="AO28" s="11">
        <v>0.713931598611112</v>
      </c>
      <c r="AP28" s="12">
        <v>22.3706369444444</v>
      </c>
      <c r="AQ28" s="12">
        <v>537.720000000001</v>
      </c>
      <c r="AR28" s="11">
        <v>0</v>
      </c>
      <c r="AS28" s="12">
        <v>0</v>
      </c>
      <c r="AT28" s="12">
        <v>0</v>
      </c>
    </row>
    <row r="29" spans="1:4" ht="17.25">
      <c r="A29" s="19">
        <v>25</v>
      </c>
      <c r="B29" s="11">
        <v>0.76732241111111</v>
      </c>
      <c r="C29" s="12">
        <v>17.44952543125</v>
      </c>
      <c r="D29" s="12">
        <v>418.77</v>
      </c>
      <c r="E29" s="11">
        <v>0.83852569097222</v>
      </c>
      <c r="F29" s="12">
        <v>22.57979912375</v>
      </c>
      <c r="G29" s="12">
        <v>541.84</v>
      </c>
      <c r="H29" s="11">
        <v>0.609962124305555</v>
      </c>
      <c r="I29" s="12">
        <v>0.06716851875</v>
      </c>
      <c r="J29" s="12">
        <v>1.70000000000073</v>
      </c>
      <c r="K29" s="11">
        <v>0.721595915277777</v>
      </c>
      <c r="L29" s="12">
        <v>7.600496184375</v>
      </c>
      <c r="M29" s="12">
        <v>182.54</v>
      </c>
      <c r="N29" s="11">
        <v>0.877409279166667</v>
      </c>
      <c r="O29" s="12">
        <v>17.0347618998611</v>
      </c>
      <c r="P29" s="12">
        <v>407.910000000002</v>
      </c>
      <c r="Q29" s="11">
        <v>0.622029075694445</v>
      </c>
      <c r="R29" s="12">
        <v>0.703216029861111</v>
      </c>
      <c r="S29" s="12">
        <v>16.8370000000001</v>
      </c>
      <c r="T29" s="11">
        <v>0</v>
      </c>
      <c r="U29" s="12">
        <v>0</v>
      </c>
      <c r="V29" s="12">
        <v>0</v>
      </c>
      <c r="W29" s="11">
        <v>0.988557069444446</v>
      </c>
      <c r="X29" s="12">
        <v>0.634557351388889</v>
      </c>
      <c r="Y29" s="12">
        <v>15.2310000000001</v>
      </c>
      <c r="Z29" s="11">
        <v>0.813678865277778</v>
      </c>
      <c r="AA29" s="12">
        <v>2.43597319351389</v>
      </c>
      <c r="AB29" s="12">
        <v>58.5</v>
      </c>
      <c r="AC29" s="11">
        <v>0</v>
      </c>
      <c r="AD29" s="12">
        <v>0</v>
      </c>
      <c r="AE29" s="12">
        <v>0</v>
      </c>
      <c r="AF29" s="11">
        <v>0.41780745</v>
      </c>
      <c r="AG29" s="12">
        <v>1.08639957244444</v>
      </c>
      <c r="AH29" s="12">
        <v>26.3499999999999</v>
      </c>
      <c r="AI29" s="11">
        <v>0.890809081944443</v>
      </c>
      <c r="AJ29" s="12">
        <v>2.32473679909722</v>
      </c>
      <c r="AK29" s="12">
        <v>55.313</v>
      </c>
      <c r="AL29" s="11">
        <v>0.674258612230717</v>
      </c>
      <c r="AM29" s="12">
        <v>18.6963560868659</v>
      </c>
      <c r="AN29" s="12">
        <v>448.52</v>
      </c>
      <c r="AO29" s="11">
        <v>0.73681823210563</v>
      </c>
      <c r="AP29" s="12">
        <v>22.2618602432244</v>
      </c>
      <c r="AQ29" s="12">
        <v>533.670000000002</v>
      </c>
      <c r="AR29" s="11">
        <v>0</v>
      </c>
      <c r="AS29" s="12">
        <v>0</v>
      </c>
      <c r="AT29" s="12">
        <v>0</v>
      </c>
    </row>
    <row r="30" spans="1:4" ht="17.25">
      <c r="A30" s="19">
        <v>26</v>
      </c>
      <c r="B30" s="11">
        <v>0.789390122916666</v>
      </c>
      <c r="C30" s="12">
        <v>15.4796911104167</v>
      </c>
      <c r="D30" s="12">
        <v>371.65</v>
      </c>
      <c r="E30" s="11">
        <v>0.836176834722221</v>
      </c>
      <c r="F30" s="12">
        <v>22.5129545965278</v>
      </c>
      <c r="G30" s="12">
        <v>540.43</v>
      </c>
      <c r="H30" s="11">
        <v>0.608160265972222</v>
      </c>
      <c r="I30" s="12">
        <v>0.0419875527083334</v>
      </c>
      <c r="J30" s="12">
        <v>1.01000000000022</v>
      </c>
      <c r="K30" s="11">
        <v>0.727740179166667</v>
      </c>
      <c r="L30" s="12">
        <v>5.33543203562501</v>
      </c>
      <c r="M30" s="12">
        <v>128.44</v>
      </c>
      <c r="N30" s="11">
        <v>0.879488613194443</v>
      </c>
      <c r="O30" s="12">
        <v>15.5035392373611</v>
      </c>
      <c r="P30" s="12">
        <v>372.5</v>
      </c>
      <c r="Q30" s="11">
        <v>0.652706704861112</v>
      </c>
      <c r="R30" s="12">
        <v>0.765583990972223</v>
      </c>
      <c r="S30" s="12">
        <v>18.377</v>
      </c>
      <c r="T30" s="11">
        <v>0</v>
      </c>
      <c r="U30" s="12">
        <v>0</v>
      </c>
      <c r="V30" s="12">
        <v>0</v>
      </c>
      <c r="W30" s="11">
        <v>0.988680284027778</v>
      </c>
      <c r="X30" s="12">
        <v>0.636540992361111</v>
      </c>
      <c r="Y30" s="12">
        <v>15.279</v>
      </c>
      <c r="Z30" s="11">
        <v>0.801250761805557</v>
      </c>
      <c r="AA30" s="12">
        <v>2.71683794159723</v>
      </c>
      <c r="AB30" s="12">
        <v>65.27</v>
      </c>
      <c r="AC30" s="11">
        <v>0</v>
      </c>
      <c r="AD30" s="12">
        <v>0</v>
      </c>
      <c r="AE30" s="12">
        <v>0</v>
      </c>
      <c r="AF30" s="11">
        <v>0.416842875694444</v>
      </c>
      <c r="AG30" s="12">
        <v>1.10022131784028</v>
      </c>
      <c r="AH30" s="12">
        <v>26.3900000000001</v>
      </c>
      <c r="AI30" s="11">
        <v>0.887748862499999</v>
      </c>
      <c r="AJ30" s="12">
        <v>2.305818675</v>
      </c>
      <c r="AK30" s="12">
        <v>55.572</v>
      </c>
      <c r="AL30" s="11">
        <v>0.676553416666667</v>
      </c>
      <c r="AM30" s="12">
        <v>18.49098980625</v>
      </c>
      <c r="AN30" s="12">
        <v>443.84</v>
      </c>
      <c r="AO30" s="11">
        <v>0.723461913888889</v>
      </c>
      <c r="AP30" s="12">
        <v>26.4314076708333</v>
      </c>
      <c r="AQ30" s="12">
        <v>634.98</v>
      </c>
      <c r="AR30" s="11">
        <v>0</v>
      </c>
      <c r="AS30" s="12">
        <v>0</v>
      </c>
      <c r="AT30" s="12">
        <v>0</v>
      </c>
    </row>
    <row r="31" spans="1:4" ht="17.25">
      <c r="A31" s="19">
        <v>27</v>
      </c>
      <c r="B31" s="11">
        <v>0.707927547222222</v>
      </c>
      <c r="C31" s="12">
        <v>7.64225932777778</v>
      </c>
      <c r="D31" s="12">
        <v>183.309999999999</v>
      </c>
      <c r="E31" s="11">
        <v>0.771341785416666</v>
      </c>
      <c r="F31" s="12">
        <v>16.0279610183333</v>
      </c>
      <c r="G31" s="12">
        <v>384.619999999999</v>
      </c>
      <c r="H31" s="11">
        <v>0.783447464583333</v>
      </c>
      <c r="I31" s="12">
        <v>10.5772592607639</v>
      </c>
      <c r="J31" s="12">
        <v>253.869999999999</v>
      </c>
      <c r="K31" s="11">
        <v>0.675296457638889</v>
      </c>
      <c r="L31" s="12">
        <v>5.79690883208333</v>
      </c>
      <c r="M31" s="12">
        <v>139.63</v>
      </c>
      <c r="N31" s="11">
        <v>0.885224302777778</v>
      </c>
      <c r="O31" s="12">
        <v>11.5262809172222</v>
      </c>
      <c r="P31" s="12">
        <v>276.459999999999</v>
      </c>
      <c r="Q31" s="11">
        <v>0.628663647916666</v>
      </c>
      <c r="R31" s="12">
        <v>0.575731145138888</v>
      </c>
      <c r="S31" s="12">
        <v>13.817</v>
      </c>
      <c r="T31" s="11">
        <v>0</v>
      </c>
      <c r="U31" s="12">
        <v>0</v>
      </c>
      <c r="V31" s="12">
        <v>0</v>
      </c>
      <c r="W31" s="11">
        <v>0.988978238194444</v>
      </c>
      <c r="X31" s="12">
        <v>0.638248315277778</v>
      </c>
      <c r="Y31" s="12">
        <v>15.319</v>
      </c>
      <c r="Z31" s="11">
        <v>0.799781033333334</v>
      </c>
      <c r="AA31" s="12">
        <v>2.10209116473611</v>
      </c>
      <c r="AB31" s="12">
        <v>50.6900000000001</v>
      </c>
      <c r="AC31" s="11">
        <v>0</v>
      </c>
      <c r="AD31" s="12">
        <v>0</v>
      </c>
      <c r="AE31" s="12">
        <v>0</v>
      </c>
      <c r="AF31" s="11">
        <v>0.385696771527777</v>
      </c>
      <c r="AG31" s="12">
        <v>0.805460281749999</v>
      </c>
      <c r="AH31" s="12">
        <v>19.51</v>
      </c>
      <c r="AI31" s="11">
        <v>0.883566613888889</v>
      </c>
      <c r="AJ31" s="12">
        <v>2.318277309375</v>
      </c>
      <c r="AK31" s="12">
        <v>55.328</v>
      </c>
      <c r="AL31" s="11">
        <v>0.691112277777778</v>
      </c>
      <c r="AM31" s="12">
        <v>18.9415058166667</v>
      </c>
      <c r="AN31" s="12">
        <v>454.129999999997</v>
      </c>
      <c r="AO31" s="11">
        <v>0.728362322222222</v>
      </c>
      <c r="AP31" s="12">
        <v>24.1897535277778</v>
      </c>
      <c r="AQ31" s="12">
        <v>581.129999999997</v>
      </c>
      <c r="AR31" s="11">
        <v>0</v>
      </c>
      <c r="AS31" s="12">
        <v>0</v>
      </c>
      <c r="AT31" s="12">
        <v>0</v>
      </c>
    </row>
    <row r="32" spans="1:4" ht="17.25">
      <c r="A32" s="19">
        <v>28</v>
      </c>
      <c r="B32" s="11">
        <v>0.785688241666668</v>
      </c>
      <c r="C32" s="12">
        <v>13.8111604458333</v>
      </c>
      <c r="D32" s="12">
        <v>331.870000000001</v>
      </c>
      <c r="E32" s="11">
        <v>0.652510897222223</v>
      </c>
      <c r="F32" s="12">
        <v>4.220760756875</v>
      </c>
      <c r="G32" s="12">
        <v>101.34</v>
      </c>
      <c r="H32" s="11">
        <v>0.80556974375</v>
      </c>
      <c r="I32" s="12">
        <v>11.1398128386111</v>
      </c>
      <c r="J32" s="12">
        <v>267.230000000001</v>
      </c>
      <c r="K32" s="11">
        <v>0.724124065972223</v>
      </c>
      <c r="L32" s="12">
        <v>8.35933377652779</v>
      </c>
      <c r="M32" s="12">
        <v>200.41</v>
      </c>
      <c r="N32" s="11">
        <v>0.873580694444445</v>
      </c>
      <c r="O32" s="12">
        <v>18.0328346343056</v>
      </c>
      <c r="P32" s="12">
        <v>433.210000000001</v>
      </c>
      <c r="Q32" s="11">
        <v>0.630688990972222</v>
      </c>
      <c r="R32" s="12">
        <v>0.575400935416667</v>
      </c>
      <c r="S32" s="12">
        <v>13.809</v>
      </c>
      <c r="T32" s="11">
        <v>0</v>
      </c>
      <c r="U32" s="12">
        <v>0</v>
      </c>
      <c r="V32" s="12">
        <v>0</v>
      </c>
      <c r="W32" s="11">
        <v>0.988692473611109</v>
      </c>
      <c r="X32" s="12">
        <v>0.636565415277777</v>
      </c>
      <c r="Y32" s="12">
        <v>15.278</v>
      </c>
      <c r="Z32" s="11">
        <v>0.80505697635605</v>
      </c>
      <c r="AA32" s="12">
        <v>2.0495762373783</v>
      </c>
      <c r="AB32" s="12">
        <v>49.3099999999999</v>
      </c>
      <c r="AC32" s="11">
        <v>0</v>
      </c>
      <c r="AD32" s="12">
        <v>0</v>
      </c>
      <c r="AE32" s="12">
        <v>0</v>
      </c>
      <c r="AF32" s="11">
        <v>0.365955828929068</v>
      </c>
      <c r="AG32" s="12">
        <v>0.779917185994436</v>
      </c>
      <c r="AH32" s="12">
        <v>18.97</v>
      </c>
      <c r="AI32" s="11">
        <v>0.886553297222221</v>
      </c>
      <c r="AJ32" s="12">
        <v>2.01543703354167</v>
      </c>
      <c r="AK32" s="12">
        <v>47.944</v>
      </c>
      <c r="AL32" s="11">
        <v>0.683866730555556</v>
      </c>
      <c r="AM32" s="12">
        <v>17.7724630472222</v>
      </c>
      <c r="AN32" s="12">
        <v>427.360000000001</v>
      </c>
      <c r="AO32" s="11">
        <v>0.720151591666666</v>
      </c>
      <c r="AP32" s="12">
        <v>26.3965777638889</v>
      </c>
      <c r="AQ32" s="12">
        <v>633.420000000002</v>
      </c>
      <c r="AR32" s="11">
        <v>0</v>
      </c>
      <c r="AS32" s="12">
        <v>0</v>
      </c>
      <c r="AT32" s="12">
        <v>0</v>
      </c>
    </row>
    <row r="33" spans="1:4" ht="17.25">
      <c r="A33" s="19">
        <v>29</v>
      </c>
      <c r="B33" s="11">
        <v>0.863653640972222</v>
      </c>
      <c r="C33" s="12">
        <v>7.96655294305556</v>
      </c>
      <c r="D33" s="12">
        <v>191.610000000001</v>
      </c>
      <c r="E33" s="11">
        <v>0.710712766666667</v>
      </c>
      <c r="F33" s="12">
        <v>9.86039698513888</v>
      </c>
      <c r="G33" s="12">
        <v>236.84</v>
      </c>
      <c r="H33" s="11">
        <v>0.846510143055556</v>
      </c>
      <c r="I33" s="12">
        <v>13.4841622561805</v>
      </c>
      <c r="J33" s="12">
        <v>323.639999999999</v>
      </c>
      <c r="K33" s="11">
        <v>0.723613120138889</v>
      </c>
      <c r="L33" s="12">
        <v>7.16818730888889</v>
      </c>
      <c r="M33" s="12">
        <v>171.6</v>
      </c>
      <c r="N33" s="11">
        <v>0.873846332638889</v>
      </c>
      <c r="O33" s="12">
        <v>16.5010086359028</v>
      </c>
      <c r="P33" s="12">
        <v>396.16</v>
      </c>
      <c r="Q33" s="11">
        <v>0.617918693055555</v>
      </c>
      <c r="R33" s="12">
        <v>0.5847442375</v>
      </c>
      <c r="S33" s="12">
        <v>14.0450000000001</v>
      </c>
      <c r="T33" s="11">
        <v>0</v>
      </c>
      <c r="U33" s="12">
        <v>0</v>
      </c>
      <c r="V33" s="12">
        <v>0</v>
      </c>
      <c r="W33" s="11">
        <v>0.988779363194444</v>
      </c>
      <c r="X33" s="12">
        <v>0.637616243055555</v>
      </c>
      <c r="Y33" s="12">
        <v>15.304</v>
      </c>
      <c r="Z33" s="11">
        <v>0.809200638888888</v>
      </c>
      <c r="AA33" s="12">
        <v>1.66178329910417</v>
      </c>
      <c r="AB33" s="12">
        <v>39.9400000000001</v>
      </c>
      <c r="AC33" s="11">
        <v>0</v>
      </c>
      <c r="AD33" s="12">
        <v>0</v>
      </c>
      <c r="AE33" s="12">
        <v>0</v>
      </c>
      <c r="AF33" s="11">
        <v>0.333987656944444</v>
      </c>
      <c r="AG33" s="12">
        <v>0.619401795618055</v>
      </c>
      <c r="AH33" s="12">
        <v>15.3899999999999</v>
      </c>
      <c r="AI33" s="11">
        <v>0.883509336111112</v>
      </c>
      <c r="AJ33" s="12">
        <v>2.25241885770833</v>
      </c>
      <c r="AK33" s="12">
        <v>54.02</v>
      </c>
      <c r="AL33" s="11">
        <v>0.691035640277778</v>
      </c>
      <c r="AM33" s="12">
        <v>19.4475930020834</v>
      </c>
      <c r="AN33" s="12">
        <v>467.100000000002</v>
      </c>
      <c r="AO33" s="11">
        <v>0.731150611805556</v>
      </c>
      <c r="AP33" s="12">
        <v>23.3921624097222</v>
      </c>
      <c r="AQ33" s="12">
        <v>560.639999999999</v>
      </c>
      <c r="AR33" s="11">
        <v>0</v>
      </c>
      <c r="AS33" s="12">
        <v>0</v>
      </c>
      <c r="AT33" s="12">
        <v>0</v>
      </c>
    </row>
    <row r="34" spans="1:4" ht="17.25">
      <c r="A34" s="19">
        <v>30</v>
      </c>
      <c r="B34" s="11">
        <v>0.808637457638889</v>
      </c>
      <c r="C34" s="12">
        <v>11.4686878326389</v>
      </c>
      <c r="D34" s="12">
        <v>275.26</v>
      </c>
      <c r="E34" s="11">
        <v>0.608768109027778</v>
      </c>
      <c r="F34" s="12">
        <v>0.0385725643055556</v>
      </c>
      <c r="G34" s="12">
        <v>0.919999999998254</v>
      </c>
      <c r="H34" s="11">
        <v>0.852079096527777</v>
      </c>
      <c r="I34" s="12">
        <v>14.4324165927083</v>
      </c>
      <c r="J34" s="12">
        <v>346.5</v>
      </c>
      <c r="K34" s="11">
        <v>0.691283025694444</v>
      </c>
      <c r="L34" s="12">
        <v>8.13530133812501</v>
      </c>
      <c r="M34" s="12">
        <v>195.030000000001</v>
      </c>
      <c r="N34" s="11">
        <v>0.870064134722222</v>
      </c>
      <c r="O34" s="12">
        <v>19.32252759375</v>
      </c>
      <c r="P34" s="12">
        <v>463.07</v>
      </c>
      <c r="Q34" s="11">
        <v>0.622148116666665</v>
      </c>
      <c r="R34" s="12">
        <v>0.572350484027778</v>
      </c>
      <c r="S34" s="12">
        <v>13.741</v>
      </c>
      <c r="T34" s="11">
        <v>0</v>
      </c>
      <c r="U34" s="12">
        <v>0</v>
      </c>
      <c r="V34" s="12">
        <v>0</v>
      </c>
      <c r="W34" s="11">
        <v>0.988824965972222</v>
      </c>
      <c r="X34" s="12">
        <v>0.639040234027779</v>
      </c>
      <c r="Y34" s="12">
        <v>15.338</v>
      </c>
      <c r="Z34" s="11">
        <v>0.810994634027778</v>
      </c>
      <c r="AA34" s="12">
        <v>1.66227017192361</v>
      </c>
      <c r="AB34" s="12">
        <v>39.9500000000003</v>
      </c>
      <c r="AC34" s="11">
        <v>0</v>
      </c>
      <c r="AD34" s="12">
        <v>0</v>
      </c>
      <c r="AE34" s="12">
        <v>0</v>
      </c>
      <c r="AF34" s="11">
        <v>0.320029222916667</v>
      </c>
      <c r="AG34" s="12">
        <v>0.808386071368055</v>
      </c>
      <c r="AH34" s="12">
        <v>19.3700000000001</v>
      </c>
      <c r="AI34" s="11">
        <v>0.885659954861113</v>
      </c>
      <c r="AJ34" s="12">
        <v>1.89001147104167</v>
      </c>
      <c r="AK34" s="12">
        <v>45.4300000000001</v>
      </c>
      <c r="AL34" s="11">
        <v>0.686621393055556</v>
      </c>
      <c r="AM34" s="12">
        <v>18.4866355347222</v>
      </c>
      <c r="AN34" s="12">
        <v>443.25</v>
      </c>
      <c r="AO34" s="11">
        <v>0.727789022916666</v>
      </c>
      <c r="AP34" s="12">
        <v>26.5398054805555</v>
      </c>
      <c r="AQ34" s="12">
        <v>637.259999999998</v>
      </c>
      <c r="AR34" s="11">
        <v>0</v>
      </c>
      <c r="AS34" s="12">
        <v>0</v>
      </c>
      <c r="AT34" s="12">
        <v>0</v>
      </c>
    </row>
    <row r="35" spans="1:4" ht="18" thickBot="1">
      <c r="A35" s="22">
        <v>31</v>
      </c>
      <c r="B35" s="14">
        <v>0</v>
      </c>
      <c r="C35" s="15">
        <v>0</v>
      </c>
      <c r="D35" s="15">
        <v>0</v>
      </c>
      <c r="E35" s="14">
        <v>0</v>
      </c>
      <c r="F35" s="15">
        <v>0</v>
      </c>
      <c r="G35" s="15">
        <v>0</v>
      </c>
      <c r="H35" s="14">
        <v>0</v>
      </c>
      <c r="I35" s="15">
        <v>0</v>
      </c>
      <c r="J35" s="15">
        <v>0</v>
      </c>
      <c r="K35" s="14">
        <v>0</v>
      </c>
      <c r="L35" s="15">
        <v>0</v>
      </c>
      <c r="M35" s="15">
        <v>0</v>
      </c>
      <c r="N35" s="14">
        <v>0</v>
      </c>
      <c r="O35" s="15">
        <v>0</v>
      </c>
      <c r="P35" s="15">
        <v>0</v>
      </c>
      <c r="Q35" s="14">
        <v>0</v>
      </c>
      <c r="R35" s="15">
        <v>0</v>
      </c>
      <c r="S35" s="15">
        <v>0</v>
      </c>
      <c r="T35" s="14">
        <v>0</v>
      </c>
      <c r="U35" s="15">
        <v>0</v>
      </c>
      <c r="V35" s="15">
        <v>0</v>
      </c>
      <c r="W35" s="14">
        <v>0</v>
      </c>
      <c r="X35" s="15">
        <v>0</v>
      </c>
      <c r="Y35" s="15">
        <v>0</v>
      </c>
      <c r="Z35" s="14">
        <v>0</v>
      </c>
      <c r="AA35" s="15">
        <v>0</v>
      </c>
      <c r="AB35" s="15">
        <v>0</v>
      </c>
      <c r="AC35" s="14">
        <v>0</v>
      </c>
      <c r="AD35" s="15">
        <v>0</v>
      </c>
      <c r="AE35" s="15">
        <v>0</v>
      </c>
      <c r="AF35" s="14">
        <v>0</v>
      </c>
      <c r="AG35" s="15">
        <v>0</v>
      </c>
      <c r="AH35" s="15">
        <v>0</v>
      </c>
      <c r="AI35" s="14">
        <v>0</v>
      </c>
      <c r="AJ35" s="15">
        <v>0</v>
      </c>
      <c r="AK35" s="15">
        <v>0</v>
      </c>
      <c r="AL35" s="14">
        <v>0</v>
      </c>
      <c r="AM35" s="15">
        <v>0</v>
      </c>
      <c r="AN35" s="15">
        <v>0</v>
      </c>
      <c r="AO35" s="14">
        <v>0</v>
      </c>
      <c r="AP35" s="15">
        <v>0</v>
      </c>
      <c r="AQ35" s="15">
        <v>0</v>
      </c>
      <c r="AR35" s="14">
        <v>0</v>
      </c>
      <c r="AS35" s="15">
        <v>0</v>
      </c>
      <c r="AT35" s="15">
        <v>0</v>
      </c>
    </row>
    <row r="36" spans="1:4">
      <c r="A36" s="5"/>
      <c r="B36" s="4"/>
      <c r="C36" s="4"/>
      <c r="D36" s="4"/>
    </row>
    <row r="37" spans="1:4" ht="17.25">
      <c r="A37" s="6" t="s">
        <v>2</v>
      </c>
      <c r="B37" s="16">
        <f>IF(MAX(B$5:B$35)=0,0,SMALL(B$5:B$35,COUNTIF(B$5:B$35,0)+1))</f>
      </c>
      <c r="C37" s="16">
        <f>IF(MAX(C$5:C$35)=0,0,SMALL(C$5:C$35,COUNTIF(C$5:C$35,0)+1))</f>
      </c>
      <c r="D37" s="16">
        <f>IF(MAX(D$5:D$35)=0,0,SMALL(D$5:D$35,COUNTIF(D$5:D$35,0)+1))</f>
      </c>
      <c r="E37" s="16" t="s">
        <f>IF(MAX(E$5:E$35)=0,0,SMALL(E$5:E$35,COUNTIF(E$5:E$35,0)+1))</f>
      </c>
      <c r="F37" s="16" t="s">
        <f>IF(MAX(F$5:F$35)=0,0,SMALL(F$5:F$35,COUNTIF(F$5:F$35,0)+1))</f>
      </c>
      <c r="G37" s="16" t="s">
        <f>IF(MAX(G$5:G$35)=0,0,SMALL(G$5:G$35,COUNTIF(G$5:G$35,0)+1))</f>
      </c>
      <c r="H37" s="16" t="s">
        <f>IF(MAX(H$5:H$35)=0,0,SMALL(H$5:H$35,COUNTIF(H$5:H$35,0)+1))</f>
      </c>
      <c r="I37" s="16" t="s">
        <f>IF(MAX(I$5:I$35)=0,0,SMALL(I$5:I$35,COUNTIF(I$5:I$35,0)+1))</f>
      </c>
      <c r="J37" s="16" t="s">
        <f>IF(MAX(J$5:J$35)=0,0,SMALL(J$5:J$35,COUNTIF(J$5:J$35,0)+1))</f>
      </c>
      <c r="K37" s="16" t="s">
        <f>IF(MAX(K$5:K$35)=0,0,SMALL(K$5:K$35,COUNTIF(K$5:K$35,0)+1))</f>
      </c>
      <c r="L37" s="16" t="s">
        <f>IF(MAX(L$5:L$35)=0,0,SMALL(L$5:L$35,COUNTIF(L$5:L$35,0)+1))</f>
      </c>
      <c r="M37" s="16" t="s">
        <f>IF(MAX(M$5:M$35)=0,0,SMALL(M$5:M$35,COUNTIF(M$5:M$35,0)+1))</f>
      </c>
      <c r="N37" s="16" t="s">
        <f>IF(MAX(N$5:N$35)=0,0,SMALL(N$5:N$35,COUNTIF(N$5:N$35,0)+1))</f>
      </c>
      <c r="O37" s="16" t="s">
        <f>IF(MAX(O$5:O$35)=0,0,SMALL(O$5:O$35,COUNTIF(O$5:O$35,0)+1))</f>
      </c>
      <c r="P37" s="16" t="s">
        <f>IF(MAX(P$5:P$35)=0,0,SMALL(P$5:P$35,COUNTIF(P$5:P$35,0)+1))</f>
      </c>
      <c r="Q37" s="16" t="s">
        <f>IF(MAX(Q$5:Q$35)=0,0,SMALL(Q$5:Q$35,COUNTIF(Q$5:Q$35,0)+1))</f>
      </c>
      <c r="R37" s="16" t="s">
        <f>IF(MAX(R$5:R$35)=0,0,SMALL(R$5:R$35,COUNTIF(R$5:R$35,0)+1))</f>
      </c>
      <c r="S37" s="16" t="s">
        <f>IF(MAX(S$5:S$35)=0,0,SMALL(S$5:S$35,COUNTIF(S$5:S$35,0)+1))</f>
      </c>
      <c r="T37" s="16" t="s">
        <f>IF(MAX(T$5:T$35)=0,0,SMALL(T$5:T$35,COUNTIF(T$5:T$35,0)+1))</f>
      </c>
      <c r="U37" s="16" t="s">
        <f>IF(MAX(U$5:U$35)=0,0,SMALL(U$5:U$35,COUNTIF(U$5:U$35,0)+1))</f>
      </c>
      <c r="V37" s="16" t="s">
        <f>IF(MAX(V$5:V$35)=0,0,SMALL(V$5:V$35,COUNTIF(V$5:V$35,0)+1))</f>
      </c>
      <c r="W37" s="16" t="s">
        <f>IF(MAX(W$5:W$35)=0,0,SMALL(W$5:W$35,COUNTIF(W$5:W$35,0)+1))</f>
      </c>
      <c r="X37" s="16" t="s">
        <f>IF(MAX(X$5:X$35)=0,0,SMALL(X$5:X$35,COUNTIF(X$5:X$35,0)+1))</f>
      </c>
      <c r="Y37" s="16" t="s">
        <f>IF(MAX(Y$5:Y$35)=0,0,SMALL(Y$5:Y$35,COUNTIF(Y$5:Y$35,0)+1))</f>
      </c>
      <c r="Z37" s="16" t="s">
        <f>IF(MAX(Z$5:Z$35)=0,0,SMALL(Z$5:Z$35,COUNTIF(Z$5:Z$35,0)+1))</f>
      </c>
      <c r="AA37" s="16" t="s">
        <f>IF(MAX(AA$5:AA$35)=0,0,SMALL(AA$5:AA$35,COUNTIF(AA$5:AA$35,0)+1))</f>
      </c>
      <c r="AB37" s="16" t="s">
        <f>IF(MAX(AB$5:AB$35)=0,0,SMALL(AB$5:AB$35,COUNTIF(AB$5:AB$35,0)+1))</f>
      </c>
      <c r="AC37" s="16" t="s">
        <f>IF(MAX(AC$5:AC$35)=0,0,SMALL(AC$5:AC$35,COUNTIF(AC$5:AC$35,0)+1))</f>
      </c>
      <c r="AD37" s="16" t="s">
        <f>IF(MAX(AD$5:AD$35)=0,0,SMALL(AD$5:AD$35,COUNTIF(AD$5:AD$35,0)+1))</f>
      </c>
      <c r="AE37" s="16" t="s">
        <f>IF(MAX(AE$5:AE$35)=0,0,SMALL(AE$5:AE$35,COUNTIF(AE$5:AE$35,0)+1))</f>
      </c>
      <c r="AF37" s="16" t="s">
        <f>IF(MAX(AF$5:AF$35)=0,0,SMALL(AF$5:AF$35,COUNTIF(AF$5:AF$35,0)+1))</f>
      </c>
      <c r="AG37" s="16" t="s">
        <f>IF(MAX(AG$5:AG$35)=0,0,SMALL(AG$5:AG$35,COUNTIF(AG$5:AG$35,0)+1))</f>
      </c>
      <c r="AH37" s="16" t="s">
        <f>IF(MAX(AH$5:AH$35)=0,0,SMALL(AH$5:AH$35,COUNTIF(AH$5:AH$35,0)+1))</f>
      </c>
      <c r="AI37" s="16" t="s">
        <f>IF(MAX(AI$5:AI$35)=0,0,SMALL(AI$5:AI$35,COUNTIF(AI$5:AI$35,0)+1))</f>
      </c>
      <c r="AJ37" s="16" t="s">
        <f>IF(MAX(AJ$5:AJ$35)=0,0,SMALL(AJ$5:AJ$35,COUNTIF(AJ$5:AJ$35,0)+1))</f>
      </c>
      <c r="AK37" s="16" t="s">
        <f>IF(MAX(AK$5:AK$35)=0,0,SMALL(AK$5:AK$35,COUNTIF(AK$5:AK$35,0)+1))</f>
      </c>
      <c r="AL37" s="16" t="s">
        <f>IF(MAX(AL$5:AL$35)=0,0,SMALL(AL$5:AL$35,COUNTIF(AL$5:AL$35,0)+1))</f>
      </c>
      <c r="AM37" s="16" t="s">
        <f>IF(MAX(AM$5:AM$35)=0,0,SMALL(AM$5:AM$35,COUNTIF(AM$5:AM$35,0)+1))</f>
      </c>
      <c r="AN37" s="16" t="s">
        <f>IF(MAX(AN$5:AN$35)=0,0,SMALL(AN$5:AN$35,COUNTIF(AN$5:AN$35,0)+1))</f>
      </c>
      <c r="AO37" s="16" t="s">
        <f>IF(MAX(AO$5:AO$35)=0,0,SMALL(AO$5:AO$35,COUNTIF(AO$5:AO$35,0)+1))</f>
      </c>
      <c r="AP37" s="16" t="s">
        <f>IF(MAX(AP$5:AP$35)=0,0,SMALL(AP$5:AP$35,COUNTIF(AP$5:AP$35,0)+1))</f>
      </c>
      <c r="AQ37" s="16" t="s">
        <f>IF(MAX(AQ$5:AQ$35)=0,0,SMALL(AQ$5:AQ$35,COUNTIF(AQ$5:AQ$35,0)+1))</f>
      </c>
      <c r="AR37" s="16" t="s">
        <f>IF(MAX(AR$5:AR$35)=0,0,SMALL(AR$5:AR$35,COUNTIF(AR$5:AR$35,0)+1))</f>
      </c>
      <c r="AS37" s="16" t="s">
        <f>IF(MAX(AS$5:AS$35)=0,0,SMALL(AS$5:AS$35,COUNTIF(AS$5:AS$35,0)+1))</f>
      </c>
      <c r="AT37" s="16" t="s">
        <f>IF(MAX(AT$5:AT$35)=0,0,SMALL(AT$5:AT$35,COUNTIF(AT$5:AT$35,0)+1))</f>
      </c>
    </row>
    <row r="38" spans="1:4" ht="17.25">
      <c r="A38" s="7" t="s">
        <v>3</v>
      </c>
      <c r="B38" s="16">
        <f>MAX(B$5:B$35)</f>
      </c>
      <c r="C38" s="16">
        <f>MAX(C$5:C$35)</f>
      </c>
      <c r="D38" s="16">
        <f>MAX(D$5:D$35)</f>
      </c>
      <c r="E38" s="16" t="s">
        <f>MAX(E$5:E$35)</f>
      </c>
      <c r="F38" s="16" t="s">
        <f>MAX(F$5:F$35)</f>
      </c>
      <c r="G38" s="16" t="s">
        <f>MAX(G$5:G$35)</f>
      </c>
      <c r="H38" s="16" t="s">
        <f>MAX(H$5:H$35)</f>
      </c>
      <c r="I38" s="16" t="s">
        <f>MAX(I$5:I$35)</f>
      </c>
      <c r="J38" s="16" t="s">
        <f>MAX(J$5:J$35)</f>
      </c>
      <c r="K38" s="16" t="s">
        <f>MAX(K$5:K$35)</f>
      </c>
      <c r="L38" s="16" t="s">
        <f>MAX(L$5:L$35)</f>
      </c>
      <c r="M38" s="16" t="s">
        <f>MAX(M$5:M$35)</f>
      </c>
      <c r="N38" s="16" t="s">
        <f>MAX(N$5:N$35)</f>
      </c>
      <c r="O38" s="16" t="s">
        <f>MAX(O$5:O$35)</f>
      </c>
      <c r="P38" s="16" t="s">
        <f>MAX(P$5:P$35)</f>
      </c>
      <c r="Q38" s="16" t="s">
        <f>MAX(Q$5:Q$35)</f>
      </c>
      <c r="R38" s="16" t="s">
        <f>MAX(R$5:R$35)</f>
      </c>
      <c r="S38" s="16" t="s">
        <f>MAX(S$5:S$35)</f>
      </c>
      <c r="T38" s="16" t="s">
        <f>MAX(T$5:T$35)</f>
      </c>
      <c r="U38" s="16" t="s">
        <f>MAX(U$5:U$35)</f>
      </c>
      <c r="V38" s="16" t="s">
        <f>MAX(V$5:V$35)</f>
      </c>
      <c r="W38" s="16" t="s">
        <f>MAX(W$5:W$35)</f>
      </c>
      <c r="X38" s="16" t="s">
        <f>MAX(X$5:X$35)</f>
      </c>
      <c r="Y38" s="16" t="s">
        <f>MAX(Y$5:Y$35)</f>
      </c>
      <c r="Z38" s="16" t="s">
        <f>MAX(Z$5:Z$35)</f>
      </c>
      <c r="AA38" s="16" t="s">
        <f>MAX(AA$5:AA$35)</f>
      </c>
      <c r="AB38" s="16" t="s">
        <f>MAX(AB$5:AB$35)</f>
      </c>
      <c r="AC38" s="16" t="s">
        <f>MAX(AC$5:AC$35)</f>
      </c>
      <c r="AD38" s="16" t="s">
        <f>MAX(AD$5:AD$35)</f>
      </c>
      <c r="AE38" s="16" t="s">
        <f>MAX(AE$5:AE$35)</f>
      </c>
      <c r="AF38" s="16" t="s">
        <f>MAX(AF$5:AF$35)</f>
      </c>
      <c r="AG38" s="16" t="s">
        <f>MAX(AG$5:AG$35)</f>
      </c>
      <c r="AH38" s="16" t="s">
        <f>MAX(AH$5:AH$35)</f>
      </c>
      <c r="AI38" s="16" t="s">
        <f>MAX(AI$5:AI$35)</f>
      </c>
      <c r="AJ38" s="16" t="s">
        <f>MAX(AJ$5:AJ$35)</f>
      </c>
      <c r="AK38" s="16" t="s">
        <f>MAX(AK$5:AK$35)</f>
      </c>
      <c r="AL38" s="16" t="s">
        <f>MAX(AL$5:AL$35)</f>
      </c>
      <c r="AM38" s="16" t="s">
        <f>MAX(AM$5:AM$35)</f>
      </c>
      <c r="AN38" s="16" t="s">
        <f>MAX(AN$5:AN$35)</f>
      </c>
      <c r="AO38" s="16" t="s">
        <f>MAX(AO$5:AO$35)</f>
      </c>
      <c r="AP38" s="16" t="s">
        <f>MAX(AP$5:AP$35)</f>
      </c>
      <c r="AQ38" s="16" t="s">
        <f>MAX(AQ$5:AQ$35)</f>
      </c>
      <c r="AR38" s="16" t="s">
        <f>MAX(AR$5:AR$35)</f>
      </c>
      <c r="AS38" s="16" t="s">
        <f>MAX(AS$5:AS$35)</f>
      </c>
      <c r="AT38" s="16" t="s">
        <f>MAX(AT$5:AT$35)</f>
      </c>
    </row>
    <row r="39" spans="1:4" ht="17.25">
      <c r="A39" s="6" t="s">
        <v>10</v>
      </c>
      <c r="B39" s="12">
        <f>IF(COUNTIF(B$5:B$35,"&gt;0")=0,0,SUMIF(B$5:B$35,"&gt;0")/COUNTIF(B$5:B$35,"&gt;0"))</f>
      </c>
      <c r="C39" s="12">
        <f>IF(COUNTIF(C$5:C$35,"&gt;0")=0,0,SUMIF(C$5:C$35,"&gt;0")/COUNTIF(C$5:C$35,"&gt;0"))</f>
      </c>
      <c r="D39" s="12">
        <f>SUM(D$5:D$35)</f>
      </c>
      <c r="E39" s="12" t="s">
        <f>IF(COUNTIF(E$5:E$35,"&gt;0")=0,0,SUMIF(E$5:E$35,"&gt;0")/COUNTIF(E$5:E$35,"&gt;0"))</f>
      </c>
      <c r="F39" s="12" t="s">
        <f>IF(COUNTIF(F$5:F$35,"&gt;0")=0,0,SUMIF(F$5:F$35,"&gt;0")/COUNTIF(F$5:F$35,"&gt;0"))</f>
      </c>
      <c r="G39" s="12" t="s">
        <f>SUM(G$5:G$35)</f>
      </c>
      <c r="H39" s="12" t="s">
        <f>IF(COUNTIF(H$5:H$35,"&gt;0")=0,0,SUMIF(H$5:H$35,"&gt;0")/COUNTIF(H$5:H$35,"&gt;0"))</f>
      </c>
      <c r="I39" s="12" t="s">
        <f>IF(COUNTIF(I$5:I$35,"&gt;0")=0,0,SUMIF(I$5:I$35,"&gt;0")/COUNTIF(I$5:I$35,"&gt;0"))</f>
      </c>
      <c r="J39" s="12" t="s">
        <f>SUM(J$5:J$35)</f>
      </c>
      <c r="K39" s="12" t="s">
        <f>IF(COUNTIF(K$5:K$35,"&gt;0")=0,0,SUMIF(K$5:K$35,"&gt;0")/COUNTIF(K$5:K$35,"&gt;0"))</f>
      </c>
      <c r="L39" s="12" t="s">
        <f>IF(COUNTIF(L$5:L$35,"&gt;0")=0,0,SUMIF(L$5:L$35,"&gt;0")/COUNTIF(L$5:L$35,"&gt;0"))</f>
      </c>
      <c r="M39" s="12" t="s">
        <f>SUM(M$5:M$35)</f>
      </c>
      <c r="N39" s="12" t="s">
        <f>IF(COUNTIF(N$5:N$35,"&gt;0")=0,0,SUMIF(N$5:N$35,"&gt;0")/COUNTIF(N$5:N$35,"&gt;0"))</f>
      </c>
      <c r="O39" s="12" t="s">
        <f>IF(COUNTIF(O$5:O$35,"&gt;0")=0,0,SUMIF(O$5:O$35,"&gt;0")/COUNTIF(O$5:O$35,"&gt;0"))</f>
      </c>
      <c r="P39" s="12" t="s">
        <f>SUM(P$5:P$35)</f>
      </c>
      <c r="Q39" s="12" t="s">
        <f>IF(COUNTIF(Q$5:Q$35,"&gt;0")=0,0,SUMIF(Q$5:Q$35,"&gt;0")/COUNTIF(Q$5:Q$35,"&gt;0"))</f>
      </c>
      <c r="R39" s="12" t="s">
        <f>IF(COUNTIF(R$5:R$35,"&gt;0")=0,0,SUMIF(R$5:R$35,"&gt;0")/COUNTIF(R$5:R$35,"&gt;0"))</f>
      </c>
      <c r="S39" s="12" t="s">
        <f>SUM(S$5:S$35)</f>
      </c>
      <c r="T39" s="12" t="s">
        <f>IF(COUNTIF(T$5:T$35,"&gt;0")=0,0,SUMIF(T$5:T$35,"&gt;0")/COUNTIF(T$5:T$35,"&gt;0"))</f>
      </c>
      <c r="U39" s="12" t="s">
        <f>IF(COUNTIF(U$5:U$35,"&gt;0")=0,0,SUMIF(U$5:U$35,"&gt;0")/COUNTIF(U$5:U$35,"&gt;0"))</f>
      </c>
      <c r="V39" s="12" t="s">
        <f>SUM(V$5:V$35)</f>
      </c>
      <c r="W39" s="12" t="s">
        <f>IF(COUNTIF(W$5:W$35,"&gt;0")=0,0,SUMIF(W$5:W$35,"&gt;0")/COUNTIF(W$5:W$35,"&gt;0"))</f>
      </c>
      <c r="X39" s="12" t="s">
        <f>IF(COUNTIF(X$5:X$35,"&gt;0")=0,0,SUMIF(X$5:X$35,"&gt;0")/COUNTIF(X$5:X$35,"&gt;0"))</f>
      </c>
      <c r="Y39" s="12" t="s">
        <f>SUM(Y$5:Y$35)</f>
      </c>
      <c r="Z39" s="12" t="s">
        <f>IF(COUNTIF(Z$5:Z$35,"&gt;0")=0,0,SUMIF(Z$5:Z$35,"&gt;0")/COUNTIF(Z$5:Z$35,"&gt;0"))</f>
      </c>
      <c r="AA39" s="12" t="s">
        <f>IF(COUNTIF(AA$5:AA$35,"&gt;0")=0,0,SUMIF(AA$5:AA$35,"&gt;0")/COUNTIF(AA$5:AA$35,"&gt;0"))</f>
      </c>
      <c r="AB39" s="12" t="s">
        <f>SUM(AB$5:AB$35)</f>
      </c>
      <c r="AC39" s="12" t="s">
        <f>IF(COUNTIF(AC$5:AC$35,"&gt;0")=0,0,SUMIF(AC$5:AC$35,"&gt;0")/COUNTIF(AC$5:AC$35,"&gt;0"))</f>
      </c>
      <c r="AD39" s="12" t="s">
        <f>IF(COUNTIF(AD$5:AD$35,"&gt;0")=0,0,SUMIF(AD$5:AD$35,"&gt;0")/COUNTIF(AD$5:AD$35,"&gt;0"))</f>
      </c>
      <c r="AE39" s="12" t="s">
        <f>SUM(AE$5:AE$35)</f>
      </c>
      <c r="AF39" s="12" t="s">
        <f>IF(COUNTIF(AF$5:AF$35,"&gt;0")=0,0,SUMIF(AF$5:AF$35,"&gt;0")/COUNTIF(AF$5:AF$35,"&gt;0"))</f>
      </c>
      <c r="AG39" s="12" t="s">
        <f>IF(COUNTIF(AG$5:AG$35,"&gt;0")=0,0,SUMIF(AG$5:AG$35,"&gt;0")/COUNTIF(AG$5:AG$35,"&gt;0"))</f>
      </c>
      <c r="AH39" s="12" t="s">
        <f>SUM(AH$5:AH$35)</f>
      </c>
      <c r="AI39" s="12" t="s">
        <f>IF(COUNTIF(AI$5:AI$35,"&gt;0")=0,0,SUMIF(AI$5:AI$35,"&gt;0")/COUNTIF(AI$5:AI$35,"&gt;0"))</f>
      </c>
      <c r="AJ39" s="12" t="s">
        <f>IF(COUNTIF(AJ$5:AJ$35,"&gt;0")=0,0,SUMIF(AJ$5:AJ$35,"&gt;0")/COUNTIF(AJ$5:AJ$35,"&gt;0"))</f>
      </c>
      <c r="AK39" s="12" t="s">
        <f>SUM(AK$5:AK$35)</f>
      </c>
      <c r="AL39" s="12" t="s">
        <f>IF(COUNTIF(AL$5:AL$35,"&gt;0")=0,0,SUMIF(AL$5:AL$35,"&gt;0")/COUNTIF(AL$5:AL$35,"&gt;0"))</f>
      </c>
      <c r="AM39" s="12" t="s">
        <f>IF(COUNTIF(AM$5:AM$35,"&gt;0")=0,0,SUMIF(AM$5:AM$35,"&gt;0")/COUNTIF(AM$5:AM$35,"&gt;0"))</f>
      </c>
      <c r="AN39" s="12" t="s">
        <f>SUM(AN$5:AN$35)</f>
      </c>
      <c r="AO39" s="12" t="s">
        <f>IF(COUNTIF(AO$5:AO$35,"&gt;0")=0,0,SUMIF(AO$5:AO$35,"&gt;0")/COUNTIF(AO$5:AO$35,"&gt;0"))</f>
      </c>
      <c r="AP39" s="12" t="s">
        <f>IF(COUNTIF(AP$5:AP$35,"&gt;0")=0,0,SUMIF(AP$5:AP$35,"&gt;0")/COUNTIF(AP$5:AP$35,"&gt;0"))</f>
      </c>
      <c r="AQ39" s="12" t="s">
        <f>SUM(AQ$5:AQ$35)</f>
      </c>
      <c r="AR39" s="12" t="s">
        <f>IF(COUNTIF(AR$5:AR$35,"&gt;0")=0,0,SUMIF(AR$5:AR$35,"&gt;0")/COUNTIF(AR$5:AR$35,"&gt;0"))</f>
      </c>
      <c r="AS39" s="12" t="s">
        <f>IF(COUNTIF(AS$5:AS$35,"&gt;0")=0,0,SUMIF(AS$5:AS$35,"&gt;0")/COUNTIF(AS$5:AS$35,"&gt;0"))</f>
      </c>
      <c r="AT39" s="12" t="s">
        <f>SUM(AT$5:AT$35)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indexed="10"/>
  </sheetPr>
  <dimension ref="A1:D39"/>
  <sheetViews>
    <sheetView workbookViewId="0">
      <selection activeCell="I13" sqref="I13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  <col min="11" max="11" width="12.625" style="0" customWidth="1" collapsed="1"/>
    <col min="12" max="12" width="12.625" style="0" customWidth="1" collapsed="1"/>
    <col min="13" max="13" width="17" style="0" customWidth="1" collapsed="1"/>
    <col min="14" max="14" width="12.625" style="0" customWidth="1" collapsed="1"/>
    <col min="15" max="15" width="12.625" style="0" customWidth="1" collapsed="1"/>
    <col min="16" max="16" width="17" style="0" customWidth="1" collapsed="1"/>
    <col min="17" max="17" width="12.625" style="0" customWidth="1" collapsed="1"/>
    <col min="18" max="18" width="12.625" style="0" customWidth="1" collapsed="1"/>
    <col min="19" max="19" width="17" style="0" customWidth="1" collapsed="1"/>
    <col min="20" max="20" width="12.625" style="0" customWidth="1" collapsed="1"/>
    <col min="21" max="21" width="12.625" style="0" customWidth="1" collapsed="1"/>
    <col min="22" max="22" width="17" style="0" customWidth="1" collapsed="1"/>
    <col min="23" max="23" width="12.625" style="0" customWidth="1" collapsed="1"/>
    <col min="24" max="24" width="12.625" style="0" customWidth="1" collapsed="1"/>
    <col min="25" max="25" width="17" style="0" customWidth="1" collapsed="1"/>
  </cols>
  <sheetData>
    <row r="1" spans="1:4" ht="37.5" customHeight="1" thickBot="1">
      <c r="A1" s="30" t="s">
        <v>34</v>
      </c>
      <c r="B1" s="1"/>
      <c r="C1" s="1"/>
      <c r="D1" s="1"/>
    </row>
    <row r="2" spans="1:4" ht="18" thickBot="1">
      <c r="A2" s="2" t="s">
        <v>1</v>
      </c>
      <c r="B2" s="18">
        <f>月報表!$B$2</f>
        <v>0</v>
      </c>
      <c r="C2" s="17"/>
      <c r="D2" s="3"/>
    </row>
    <row r="3" spans="1:4" ht="18" customHeight="1">
      <c r="A3" s="31" t="s">
        <v>0</v>
      </c>
      <c r="B3" s="74" t="s">
        <v>33</v>
      </c>
      <c r="C3" s="74"/>
      <c r="D3" s="74"/>
      <c r="E3" s="74" t="s">
        <v>36</v>
      </c>
      <c r="F3" s="74" t="s">
        <v>35</v>
      </c>
      <c r="G3" s="74" t="s">
        <v>35</v>
      </c>
      <c r="H3" s="74" t="s">
        <v>37</v>
      </c>
      <c r="I3" s="74" t="s">
        <v>35</v>
      </c>
      <c r="J3" s="74" t="s">
        <v>35</v>
      </c>
      <c r="K3" s="74" t="s">
        <v>38</v>
      </c>
      <c r="L3" s="74" t="s">
        <v>35</v>
      </c>
      <c r="M3" s="74" t="s">
        <v>35</v>
      </c>
      <c r="N3" s="74" t="s">
        <v>39</v>
      </c>
      <c r="O3" s="74" t="s">
        <v>35</v>
      </c>
      <c r="P3" s="74" t="s">
        <v>35</v>
      </c>
      <c r="Q3" s="74" t="s">
        <v>40</v>
      </c>
      <c r="R3" s="74" t="s">
        <v>35</v>
      </c>
      <c r="S3" s="74" t="s">
        <v>35</v>
      </c>
      <c r="T3" s="74" t="s">
        <v>41</v>
      </c>
      <c r="U3" s="74" t="s">
        <v>35</v>
      </c>
      <c r="V3" s="74" t="s">
        <v>35</v>
      </c>
      <c r="W3" s="74" t="s">
        <v>42</v>
      </c>
      <c r="X3" s="74" t="s">
        <v>35</v>
      </c>
      <c r="Y3" s="74" t="s">
        <v>35</v>
      </c>
    </row>
    <row r="4" spans="1:4" ht="18" customHeight="1" thickBot="1">
      <c r="A4" s="32"/>
      <c r="B4" s="74" t="s">
        <v>8</v>
      </c>
      <c r="C4" s="74" t="s">
        <v>7</v>
      </c>
      <c r="D4" s="74" t="s">
        <v>9</v>
      </c>
      <c r="E4" s="74" t="s">
        <v>8</v>
      </c>
      <c r="F4" s="74" t="s">
        <v>7</v>
      </c>
      <c r="G4" s="74" t="s">
        <v>9</v>
      </c>
      <c r="H4" s="74" t="s">
        <v>8</v>
      </c>
      <c r="I4" s="74" t="s">
        <v>7</v>
      </c>
      <c r="J4" s="74" t="s">
        <v>9</v>
      </c>
      <c r="K4" s="74" t="s">
        <v>8</v>
      </c>
      <c r="L4" s="74" t="s">
        <v>7</v>
      </c>
      <c r="M4" s="74" t="s">
        <v>9</v>
      </c>
      <c r="N4" s="74" t="s">
        <v>8</v>
      </c>
      <c r="O4" s="74" t="s">
        <v>7</v>
      </c>
      <c r="P4" s="74" t="s">
        <v>9</v>
      </c>
      <c r="Q4" s="74" t="s">
        <v>8</v>
      </c>
      <c r="R4" s="74" t="s">
        <v>7</v>
      </c>
      <c r="S4" s="74" t="s">
        <v>9</v>
      </c>
      <c r="T4" s="74" t="s">
        <v>8</v>
      </c>
      <c r="U4" s="74" t="s">
        <v>7</v>
      </c>
      <c r="V4" s="74" t="s">
        <v>9</v>
      </c>
      <c r="W4" s="74" t="s">
        <v>8</v>
      </c>
      <c r="X4" s="74" t="s">
        <v>7</v>
      </c>
      <c r="Y4" s="74" t="s">
        <v>9</v>
      </c>
    </row>
    <row r="5" spans="1:4" ht="17.25">
      <c r="A5" s="21">
        <v>1</v>
      </c>
      <c r="B5" s="9">
        <f>月報表!B5</f>
      </c>
      <c r="C5" s="10">
        <f>月報表!C5</f>
      </c>
      <c r="D5" s="10">
        <f>月報表!D5</f>
      </c>
      <c r="E5" s="9" t="s">
        <f>月報表!E5</f>
      </c>
      <c r="F5" s="10" t="s">
        <f>月報表!F5</f>
      </c>
      <c r="G5" s="10" t="s">
        <f>月報表!G5</f>
      </c>
      <c r="H5" s="9" t="s">
        <f>月報表!H5</f>
      </c>
      <c r="I5" s="10" t="s">
        <f>月報表!I5</f>
      </c>
      <c r="J5" s="10" t="s">
        <f>月報表!J5</f>
      </c>
      <c r="K5" s="9" t="s">
        <f>月報表!K5</f>
      </c>
      <c r="L5" s="10" t="s">
        <f>月報表!L5</f>
      </c>
      <c r="M5" s="10" t="s">
        <f>月報表!M5</f>
      </c>
      <c r="N5" s="9" t="s">
        <f>月報表!N5</f>
      </c>
      <c r="O5" s="10" t="s">
        <f>月報表!O5</f>
      </c>
      <c r="P5" s="10" t="s">
        <f>月報表!P5</f>
      </c>
      <c r="Q5" s="9" t="s">
        <f>月報表!Q5</f>
      </c>
      <c r="R5" s="10" t="s">
        <f>月報表!R5</f>
      </c>
      <c r="S5" s="10" t="s">
        <f>月報表!S5</f>
      </c>
      <c r="T5" s="9" t="s">
        <f>月報表!T5</f>
      </c>
      <c r="U5" s="10" t="s">
        <f>月報表!U5</f>
      </c>
      <c r="V5" s="10" t="s">
        <f>月報表!V5</f>
      </c>
      <c r="W5" s="9" t="s">
        <f>月報表!W5</f>
      </c>
      <c r="X5" s="10" t="s">
        <f>月報表!X5</f>
      </c>
      <c r="Y5" s="10" t="s">
        <f>月報表!Y5</f>
      </c>
    </row>
    <row r="6" spans="1:4" ht="17.25">
      <c r="A6" s="19">
        <v>2</v>
      </c>
      <c r="B6" s="11">
        <f>月報表!B6</f>
      </c>
      <c r="C6" s="12">
        <f>月報表!C6</f>
      </c>
      <c r="D6" s="12">
        <f>月報表!D6</f>
      </c>
      <c r="E6" s="11" t="s">
        <f>月報表!E6</f>
      </c>
      <c r="F6" s="12" t="s">
        <f>月報表!F6</f>
      </c>
      <c r="G6" s="12" t="s">
        <f>月報表!G6</f>
      </c>
      <c r="H6" s="11" t="s">
        <f>月報表!H6</f>
      </c>
      <c r="I6" s="12" t="s">
        <f>月報表!I6</f>
      </c>
      <c r="J6" s="12" t="s">
        <f>月報表!J6</f>
      </c>
      <c r="K6" s="11" t="s">
        <f>月報表!K6</f>
      </c>
      <c r="L6" s="12" t="s">
        <f>月報表!L6</f>
      </c>
      <c r="M6" s="12" t="s">
        <f>月報表!M6</f>
      </c>
      <c r="N6" s="11" t="s">
        <f>月報表!N6</f>
      </c>
      <c r="O6" s="12" t="s">
        <f>月報表!O6</f>
      </c>
      <c r="P6" s="12" t="s">
        <f>月報表!P6</f>
      </c>
      <c r="Q6" s="11" t="s">
        <f>月報表!Q6</f>
      </c>
      <c r="R6" s="12" t="s">
        <f>月報表!R6</f>
      </c>
      <c r="S6" s="12" t="s">
        <f>月報表!S6</f>
      </c>
      <c r="T6" s="11" t="s">
        <f>月報表!T6</f>
      </c>
      <c r="U6" s="12" t="s">
        <f>月報表!U6</f>
      </c>
      <c r="V6" s="12" t="s">
        <f>月報表!V6</f>
      </c>
      <c r="W6" s="11" t="s">
        <f>月報表!W6</f>
      </c>
      <c r="X6" s="12" t="s">
        <f>月報表!X6</f>
      </c>
      <c r="Y6" s="12" t="s">
        <f>月報表!Y6</f>
      </c>
    </row>
    <row r="7" spans="1:4" ht="17.25">
      <c r="A7" s="19">
        <v>3</v>
      </c>
      <c r="B7" s="11">
        <f>月報表!B7</f>
      </c>
      <c r="C7" s="12">
        <f>月報表!C7</f>
      </c>
      <c r="D7" s="12">
        <f>月報表!D7</f>
      </c>
      <c r="E7" s="11" t="s">
        <f>月報表!E7</f>
      </c>
      <c r="F7" s="12" t="s">
        <f>月報表!F7</f>
      </c>
      <c r="G7" s="12" t="s">
        <f>月報表!G7</f>
      </c>
      <c r="H7" s="11" t="s">
        <f>月報表!H7</f>
      </c>
      <c r="I7" s="12" t="s">
        <f>月報表!I7</f>
      </c>
      <c r="J7" s="12" t="s">
        <f>月報表!J7</f>
      </c>
      <c r="K7" s="11" t="s">
        <f>月報表!K7</f>
      </c>
      <c r="L7" s="12" t="s">
        <f>月報表!L7</f>
      </c>
      <c r="M7" s="12" t="s">
        <f>月報表!M7</f>
      </c>
      <c r="N7" s="11" t="s">
        <f>月報表!N7</f>
      </c>
      <c r="O7" s="12" t="s">
        <f>月報表!O7</f>
      </c>
      <c r="P7" s="12" t="s">
        <f>月報表!P7</f>
      </c>
      <c r="Q7" s="11" t="s">
        <f>月報表!Q7</f>
      </c>
      <c r="R7" s="12" t="s">
        <f>月報表!R7</f>
      </c>
      <c r="S7" s="12" t="s">
        <f>月報表!S7</f>
      </c>
      <c r="T7" s="11" t="s">
        <f>月報表!T7</f>
      </c>
      <c r="U7" s="12" t="s">
        <f>月報表!U7</f>
      </c>
      <c r="V7" s="12" t="s">
        <f>月報表!V7</f>
      </c>
      <c r="W7" s="11" t="s">
        <f>月報表!W7</f>
      </c>
      <c r="X7" s="12" t="s">
        <f>月報表!X7</f>
      </c>
      <c r="Y7" s="12" t="s">
        <f>月報表!Y7</f>
      </c>
    </row>
    <row r="8" spans="1:4" ht="17.25">
      <c r="A8" s="19">
        <v>4</v>
      </c>
      <c r="B8" s="11">
        <f>月報表!B8</f>
      </c>
      <c r="C8" s="12">
        <f>月報表!C8</f>
      </c>
      <c r="D8" s="12">
        <f>月報表!D8</f>
      </c>
      <c r="E8" s="11" t="s">
        <f>月報表!E8</f>
      </c>
      <c r="F8" s="12" t="s">
        <f>月報表!F8</f>
      </c>
      <c r="G8" s="12" t="s">
        <f>月報表!G8</f>
      </c>
      <c r="H8" s="11" t="s">
        <f>月報表!H8</f>
      </c>
      <c r="I8" s="12" t="s">
        <f>月報表!I8</f>
      </c>
      <c r="J8" s="12" t="s">
        <f>月報表!J8</f>
      </c>
      <c r="K8" s="11" t="s">
        <f>月報表!K8</f>
      </c>
      <c r="L8" s="12" t="s">
        <f>月報表!L8</f>
      </c>
      <c r="M8" s="12" t="s">
        <f>月報表!M8</f>
      </c>
      <c r="N8" s="11" t="s">
        <f>月報表!N8</f>
      </c>
      <c r="O8" s="12" t="s">
        <f>月報表!O8</f>
      </c>
      <c r="P8" s="12" t="s">
        <f>月報表!P8</f>
      </c>
      <c r="Q8" s="11" t="s">
        <f>月報表!Q8</f>
      </c>
      <c r="R8" s="12" t="s">
        <f>月報表!R8</f>
      </c>
      <c r="S8" s="12" t="s">
        <f>月報表!S8</f>
      </c>
      <c r="T8" s="11" t="s">
        <f>月報表!T8</f>
      </c>
      <c r="U8" s="12" t="s">
        <f>月報表!U8</f>
      </c>
      <c r="V8" s="12" t="s">
        <f>月報表!V8</f>
      </c>
      <c r="W8" s="11" t="s">
        <f>月報表!W8</f>
      </c>
      <c r="X8" s="12" t="s">
        <f>月報表!X8</f>
      </c>
      <c r="Y8" s="12" t="s">
        <f>月報表!Y8</f>
      </c>
    </row>
    <row r="9" spans="1:4" ht="17.25">
      <c r="A9" s="19">
        <v>5</v>
      </c>
      <c r="B9" s="11">
        <f>月報表!B9</f>
      </c>
      <c r="C9" s="12">
        <f>月報表!C9</f>
      </c>
      <c r="D9" s="12">
        <f>月報表!D9</f>
      </c>
      <c r="E9" s="11" t="s">
        <f>月報表!E9</f>
      </c>
      <c r="F9" s="12" t="s">
        <f>月報表!F9</f>
      </c>
      <c r="G9" s="12" t="s">
        <f>月報表!G9</f>
      </c>
      <c r="H9" s="11" t="s">
        <f>月報表!H9</f>
      </c>
      <c r="I9" s="12" t="s">
        <f>月報表!I9</f>
      </c>
      <c r="J9" s="12" t="s">
        <f>月報表!J9</f>
      </c>
      <c r="K9" s="11" t="s">
        <f>月報表!K9</f>
      </c>
      <c r="L9" s="12" t="s">
        <f>月報表!L9</f>
      </c>
      <c r="M9" s="12" t="s">
        <f>月報表!M9</f>
      </c>
      <c r="N9" s="11" t="s">
        <f>月報表!N9</f>
      </c>
      <c r="O9" s="12" t="s">
        <f>月報表!O9</f>
      </c>
      <c r="P9" s="12" t="s">
        <f>月報表!P9</f>
      </c>
      <c r="Q9" s="11" t="s">
        <f>月報表!Q9</f>
      </c>
      <c r="R9" s="12" t="s">
        <f>月報表!R9</f>
      </c>
      <c r="S9" s="12" t="s">
        <f>月報表!S9</f>
      </c>
      <c r="T9" s="11" t="s">
        <f>月報表!T9</f>
      </c>
      <c r="U9" s="12" t="s">
        <f>月報表!U9</f>
      </c>
      <c r="V9" s="12" t="s">
        <f>月報表!V9</f>
      </c>
      <c r="W9" s="11" t="s">
        <f>月報表!W9</f>
      </c>
      <c r="X9" s="12" t="s">
        <f>月報表!X9</f>
      </c>
      <c r="Y9" s="12" t="s">
        <f>月報表!Y9</f>
      </c>
    </row>
    <row r="10" spans="1:4" ht="17.25">
      <c r="A10" s="19">
        <v>6</v>
      </c>
      <c r="B10" s="11">
        <f>月報表!B10</f>
      </c>
      <c r="C10" s="12">
        <f>月報表!C10</f>
      </c>
      <c r="D10" s="12">
        <f>月報表!D10</f>
      </c>
      <c r="E10" s="11" t="s">
        <f>月報表!E10</f>
      </c>
      <c r="F10" s="12" t="s">
        <f>月報表!F10</f>
      </c>
      <c r="G10" s="12" t="s">
        <f>月報表!G10</f>
      </c>
      <c r="H10" s="11" t="s">
        <f>月報表!H10</f>
      </c>
      <c r="I10" s="12" t="s">
        <f>月報表!I10</f>
      </c>
      <c r="J10" s="12" t="s">
        <f>月報表!J10</f>
      </c>
      <c r="K10" s="11" t="s">
        <f>月報表!K10</f>
      </c>
      <c r="L10" s="12" t="s">
        <f>月報表!L10</f>
      </c>
      <c r="M10" s="12" t="s">
        <f>月報表!M10</f>
      </c>
      <c r="N10" s="11" t="s">
        <f>月報表!N10</f>
      </c>
      <c r="O10" s="12" t="s">
        <f>月報表!O10</f>
      </c>
      <c r="P10" s="12" t="s">
        <f>月報表!P10</f>
      </c>
      <c r="Q10" s="11" t="s">
        <f>月報表!Q10</f>
      </c>
      <c r="R10" s="12" t="s">
        <f>月報表!R10</f>
      </c>
      <c r="S10" s="12" t="s">
        <f>月報表!S10</f>
      </c>
      <c r="T10" s="11" t="s">
        <f>月報表!T10</f>
      </c>
      <c r="U10" s="12" t="s">
        <f>月報表!U10</f>
      </c>
      <c r="V10" s="12" t="s">
        <f>月報表!V10</f>
      </c>
      <c r="W10" s="11" t="s">
        <f>月報表!W10</f>
      </c>
      <c r="X10" s="12" t="s">
        <f>月報表!X10</f>
      </c>
      <c r="Y10" s="12" t="s">
        <f>月報表!Y10</f>
      </c>
    </row>
    <row r="11" spans="1:4" ht="17.25">
      <c r="A11" s="19">
        <v>7</v>
      </c>
      <c r="B11" s="11">
        <f>月報表!B11</f>
      </c>
      <c r="C11" s="12">
        <f>月報表!C11</f>
      </c>
      <c r="D11" s="12">
        <f>月報表!D11</f>
      </c>
      <c r="E11" s="11" t="s">
        <f>月報表!E11</f>
      </c>
      <c r="F11" s="12" t="s">
        <f>月報表!F11</f>
      </c>
      <c r="G11" s="12" t="s">
        <f>月報表!G11</f>
      </c>
      <c r="H11" s="11" t="s">
        <f>月報表!H11</f>
      </c>
      <c r="I11" s="12" t="s">
        <f>月報表!I11</f>
      </c>
      <c r="J11" s="12" t="s">
        <f>月報表!J11</f>
      </c>
      <c r="K11" s="11" t="s">
        <f>月報表!K11</f>
      </c>
      <c r="L11" s="12" t="s">
        <f>月報表!L11</f>
      </c>
      <c r="M11" s="12" t="s">
        <f>月報表!M11</f>
      </c>
      <c r="N11" s="11" t="s">
        <f>月報表!N11</f>
      </c>
      <c r="O11" s="12" t="s">
        <f>月報表!O11</f>
      </c>
      <c r="P11" s="12" t="s">
        <f>月報表!P11</f>
      </c>
      <c r="Q11" s="11" t="s">
        <f>月報表!Q11</f>
      </c>
      <c r="R11" s="12" t="s">
        <f>月報表!R11</f>
      </c>
      <c r="S11" s="12" t="s">
        <f>月報表!S11</f>
      </c>
      <c r="T11" s="11" t="s">
        <f>月報表!T11</f>
      </c>
      <c r="U11" s="12" t="s">
        <f>月報表!U11</f>
      </c>
      <c r="V11" s="12" t="s">
        <f>月報表!V11</f>
      </c>
      <c r="W11" s="11" t="s">
        <f>月報表!W11</f>
      </c>
      <c r="X11" s="12" t="s">
        <f>月報表!X11</f>
      </c>
      <c r="Y11" s="12" t="s">
        <f>月報表!Y11</f>
      </c>
    </row>
    <row r="12" spans="1:4" ht="17.25">
      <c r="A12" s="19">
        <v>8</v>
      </c>
      <c r="B12" s="11">
        <f>月報表!B12</f>
      </c>
      <c r="C12" s="12">
        <f>月報表!C12</f>
      </c>
      <c r="D12" s="12">
        <f>月報表!D12</f>
      </c>
      <c r="E12" s="11" t="s">
        <f>月報表!E12</f>
      </c>
      <c r="F12" s="12" t="s">
        <f>月報表!F12</f>
      </c>
      <c r="G12" s="12" t="s">
        <f>月報表!G12</f>
      </c>
      <c r="H12" s="11" t="s">
        <f>月報表!H12</f>
      </c>
      <c r="I12" s="12" t="s">
        <f>月報表!I12</f>
      </c>
      <c r="J12" s="12" t="s">
        <f>月報表!J12</f>
      </c>
      <c r="K12" s="11" t="s">
        <f>月報表!K12</f>
      </c>
      <c r="L12" s="12" t="s">
        <f>月報表!L12</f>
      </c>
      <c r="M12" s="12" t="s">
        <f>月報表!M12</f>
      </c>
      <c r="N12" s="11" t="s">
        <f>月報表!N12</f>
      </c>
      <c r="O12" s="12" t="s">
        <f>月報表!O12</f>
      </c>
      <c r="P12" s="12" t="s">
        <f>月報表!P12</f>
      </c>
      <c r="Q12" s="11" t="s">
        <f>月報表!Q12</f>
      </c>
      <c r="R12" s="12" t="s">
        <f>月報表!R12</f>
      </c>
      <c r="S12" s="12" t="s">
        <f>月報表!S12</f>
      </c>
      <c r="T12" s="11" t="s">
        <f>月報表!T12</f>
      </c>
      <c r="U12" s="12" t="s">
        <f>月報表!U12</f>
      </c>
      <c r="V12" s="12" t="s">
        <f>月報表!V12</f>
      </c>
      <c r="W12" s="11" t="s">
        <f>月報表!W12</f>
      </c>
      <c r="X12" s="12" t="s">
        <f>月報表!X12</f>
      </c>
      <c r="Y12" s="12" t="s">
        <f>月報表!Y12</f>
      </c>
    </row>
    <row r="13" spans="1:4" ht="17.25">
      <c r="A13" s="19">
        <v>9</v>
      </c>
      <c r="B13" s="11">
        <f>月報表!B13</f>
      </c>
      <c r="C13" s="12">
        <f>月報表!C13</f>
      </c>
      <c r="D13" s="12">
        <f>月報表!D13</f>
      </c>
      <c r="E13" s="11" t="s">
        <f>月報表!E13</f>
      </c>
      <c r="F13" s="12" t="s">
        <f>月報表!F13</f>
      </c>
      <c r="G13" s="12" t="s">
        <f>月報表!G13</f>
      </c>
      <c r="H13" s="11" t="s">
        <f>月報表!H13</f>
      </c>
      <c r="I13" s="12" t="s">
        <f>月報表!I13</f>
      </c>
      <c r="J13" s="12" t="s">
        <f>月報表!J13</f>
      </c>
      <c r="K13" s="11" t="s">
        <f>月報表!K13</f>
      </c>
      <c r="L13" s="12" t="s">
        <f>月報表!L13</f>
      </c>
      <c r="M13" s="12" t="s">
        <f>月報表!M13</f>
      </c>
      <c r="N13" s="11" t="s">
        <f>月報表!N13</f>
      </c>
      <c r="O13" s="12" t="s">
        <f>月報表!O13</f>
      </c>
      <c r="P13" s="12" t="s">
        <f>月報表!P13</f>
      </c>
      <c r="Q13" s="11" t="s">
        <f>月報表!Q13</f>
      </c>
      <c r="R13" s="12" t="s">
        <f>月報表!R13</f>
      </c>
      <c r="S13" s="12" t="s">
        <f>月報表!S13</f>
      </c>
      <c r="T13" s="11" t="s">
        <f>月報表!T13</f>
      </c>
      <c r="U13" s="12" t="s">
        <f>月報表!U13</f>
      </c>
      <c r="V13" s="12" t="s">
        <f>月報表!V13</f>
      </c>
      <c r="W13" s="11" t="s">
        <f>月報表!W13</f>
      </c>
      <c r="X13" s="12" t="s">
        <f>月報表!X13</f>
      </c>
      <c r="Y13" s="12" t="s">
        <f>月報表!Y13</f>
      </c>
    </row>
    <row r="14" spans="1:4" ht="17.25">
      <c r="A14" s="19">
        <v>10</v>
      </c>
      <c r="B14" s="11">
        <f>月報表!B14</f>
      </c>
      <c r="C14" s="12">
        <f>月報表!C14</f>
      </c>
      <c r="D14" s="12">
        <f>月報表!D14</f>
      </c>
      <c r="E14" s="11" t="s">
        <f>月報表!E14</f>
      </c>
      <c r="F14" s="12" t="s">
        <f>月報表!F14</f>
      </c>
      <c r="G14" s="12" t="s">
        <f>月報表!G14</f>
      </c>
      <c r="H14" s="11" t="s">
        <f>月報表!H14</f>
      </c>
      <c r="I14" s="12" t="s">
        <f>月報表!I14</f>
      </c>
      <c r="J14" s="12" t="s">
        <f>月報表!J14</f>
      </c>
      <c r="K14" s="11" t="s">
        <f>月報表!K14</f>
      </c>
      <c r="L14" s="12" t="s">
        <f>月報表!L14</f>
      </c>
      <c r="M14" s="12" t="s">
        <f>月報表!M14</f>
      </c>
      <c r="N14" s="11" t="s">
        <f>月報表!N14</f>
      </c>
      <c r="O14" s="12" t="s">
        <f>月報表!O14</f>
      </c>
      <c r="P14" s="12" t="s">
        <f>月報表!P14</f>
      </c>
      <c r="Q14" s="11" t="s">
        <f>月報表!Q14</f>
      </c>
      <c r="R14" s="12" t="s">
        <f>月報表!R14</f>
      </c>
      <c r="S14" s="12" t="s">
        <f>月報表!S14</f>
      </c>
      <c r="T14" s="11" t="s">
        <f>月報表!T14</f>
      </c>
      <c r="U14" s="12" t="s">
        <f>月報表!U14</f>
      </c>
      <c r="V14" s="12" t="s">
        <f>月報表!V14</f>
      </c>
      <c r="W14" s="11" t="s">
        <f>月報表!W14</f>
      </c>
      <c r="X14" s="12" t="s">
        <f>月報表!X14</f>
      </c>
      <c r="Y14" s="12" t="s">
        <f>月報表!Y14</f>
      </c>
    </row>
    <row r="15" spans="1:4" ht="17.25">
      <c r="A15" s="19">
        <v>11</v>
      </c>
      <c r="B15" s="11">
        <f>月報表!B15</f>
      </c>
      <c r="C15" s="12">
        <f>月報表!C15</f>
      </c>
      <c r="D15" s="12">
        <f>月報表!D15</f>
      </c>
      <c r="E15" s="11" t="s">
        <f>月報表!E15</f>
      </c>
      <c r="F15" s="12" t="s">
        <f>月報表!F15</f>
      </c>
      <c r="G15" s="12" t="s">
        <f>月報表!G15</f>
      </c>
      <c r="H15" s="11" t="s">
        <f>月報表!H15</f>
      </c>
      <c r="I15" s="12" t="s">
        <f>月報表!I15</f>
      </c>
      <c r="J15" s="12" t="s">
        <f>月報表!J15</f>
      </c>
      <c r="K15" s="11" t="s">
        <f>月報表!K15</f>
      </c>
      <c r="L15" s="12" t="s">
        <f>月報表!L15</f>
      </c>
      <c r="M15" s="12" t="s">
        <f>月報表!M15</f>
      </c>
      <c r="N15" s="11" t="s">
        <f>月報表!N15</f>
      </c>
      <c r="O15" s="12" t="s">
        <f>月報表!O15</f>
      </c>
      <c r="P15" s="12" t="s">
        <f>月報表!P15</f>
      </c>
      <c r="Q15" s="11" t="s">
        <f>月報表!Q15</f>
      </c>
      <c r="R15" s="12" t="s">
        <f>月報表!R15</f>
      </c>
      <c r="S15" s="12" t="s">
        <f>月報表!S15</f>
      </c>
      <c r="T15" s="11" t="s">
        <f>月報表!T15</f>
      </c>
      <c r="U15" s="12" t="s">
        <f>月報表!U15</f>
      </c>
      <c r="V15" s="12" t="s">
        <f>月報表!V15</f>
      </c>
      <c r="W15" s="11" t="s">
        <f>月報表!W15</f>
      </c>
      <c r="X15" s="12" t="s">
        <f>月報表!X15</f>
      </c>
      <c r="Y15" s="12" t="s">
        <f>月報表!Y15</f>
      </c>
    </row>
    <row r="16" spans="1:4" ht="17.25">
      <c r="A16" s="19">
        <v>12</v>
      </c>
      <c r="B16" s="11">
        <f>月報表!B16</f>
      </c>
      <c r="C16" s="12">
        <f>月報表!C16</f>
      </c>
      <c r="D16" s="12">
        <f>月報表!D16</f>
      </c>
      <c r="E16" s="11" t="s">
        <f>月報表!E16</f>
      </c>
      <c r="F16" s="12" t="s">
        <f>月報表!F16</f>
      </c>
      <c r="G16" s="12" t="s">
        <f>月報表!G16</f>
      </c>
      <c r="H16" s="11" t="s">
        <f>月報表!H16</f>
      </c>
      <c r="I16" s="12" t="s">
        <f>月報表!I16</f>
      </c>
      <c r="J16" s="12" t="s">
        <f>月報表!J16</f>
      </c>
      <c r="K16" s="11" t="s">
        <f>月報表!K16</f>
      </c>
      <c r="L16" s="12" t="s">
        <f>月報表!L16</f>
      </c>
      <c r="M16" s="12" t="s">
        <f>月報表!M16</f>
      </c>
      <c r="N16" s="11" t="s">
        <f>月報表!N16</f>
      </c>
      <c r="O16" s="12" t="s">
        <f>月報表!O16</f>
      </c>
      <c r="P16" s="12" t="s">
        <f>月報表!P16</f>
      </c>
      <c r="Q16" s="11" t="s">
        <f>月報表!Q16</f>
      </c>
      <c r="R16" s="12" t="s">
        <f>月報表!R16</f>
      </c>
      <c r="S16" s="12" t="s">
        <f>月報表!S16</f>
      </c>
      <c r="T16" s="11" t="s">
        <f>月報表!T16</f>
      </c>
      <c r="U16" s="12" t="s">
        <f>月報表!U16</f>
      </c>
      <c r="V16" s="12" t="s">
        <f>月報表!V16</f>
      </c>
      <c r="W16" s="11" t="s">
        <f>月報表!W16</f>
      </c>
      <c r="X16" s="12" t="s">
        <f>月報表!X16</f>
      </c>
      <c r="Y16" s="12" t="s">
        <f>月報表!Y16</f>
      </c>
    </row>
    <row r="17" spans="1:4" ht="17.25">
      <c r="A17" s="19">
        <v>13</v>
      </c>
      <c r="B17" s="11">
        <f>月報表!B17</f>
      </c>
      <c r="C17" s="12">
        <f>月報表!C17</f>
      </c>
      <c r="D17" s="12">
        <f>月報表!D17</f>
      </c>
      <c r="E17" s="11" t="s">
        <f>月報表!E17</f>
      </c>
      <c r="F17" s="12" t="s">
        <f>月報表!F17</f>
      </c>
      <c r="G17" s="12" t="s">
        <f>月報表!G17</f>
      </c>
      <c r="H17" s="11" t="s">
        <f>月報表!H17</f>
      </c>
      <c r="I17" s="12" t="s">
        <f>月報表!I17</f>
      </c>
      <c r="J17" s="12" t="s">
        <f>月報表!J17</f>
      </c>
      <c r="K17" s="11" t="s">
        <f>月報表!K17</f>
      </c>
      <c r="L17" s="12" t="s">
        <f>月報表!L17</f>
      </c>
      <c r="M17" s="12" t="s">
        <f>月報表!M17</f>
      </c>
      <c r="N17" s="11" t="s">
        <f>月報表!N17</f>
      </c>
      <c r="O17" s="12" t="s">
        <f>月報表!O17</f>
      </c>
      <c r="P17" s="12" t="s">
        <f>月報表!P17</f>
      </c>
      <c r="Q17" s="11" t="s">
        <f>月報表!Q17</f>
      </c>
      <c r="R17" s="12" t="s">
        <f>月報表!R17</f>
      </c>
      <c r="S17" s="12" t="s">
        <f>月報表!S17</f>
      </c>
      <c r="T17" s="11" t="s">
        <f>月報表!T17</f>
      </c>
      <c r="U17" s="12" t="s">
        <f>月報表!U17</f>
      </c>
      <c r="V17" s="12" t="s">
        <f>月報表!V17</f>
      </c>
      <c r="W17" s="11" t="s">
        <f>月報表!W17</f>
      </c>
      <c r="X17" s="12" t="s">
        <f>月報表!X17</f>
      </c>
      <c r="Y17" s="12" t="s">
        <f>月報表!Y17</f>
      </c>
    </row>
    <row r="18" spans="1:4" ht="17.25">
      <c r="A18" s="19">
        <v>14</v>
      </c>
      <c r="B18" s="11">
        <f>月報表!B18</f>
      </c>
      <c r="C18" s="12">
        <f>月報表!C18</f>
      </c>
      <c r="D18" s="12">
        <f>月報表!D18</f>
      </c>
      <c r="E18" s="11" t="s">
        <f>月報表!E18</f>
      </c>
      <c r="F18" s="12" t="s">
        <f>月報表!F18</f>
      </c>
      <c r="G18" s="12" t="s">
        <f>月報表!G18</f>
      </c>
      <c r="H18" s="11" t="s">
        <f>月報表!H18</f>
      </c>
      <c r="I18" s="12" t="s">
        <f>月報表!I18</f>
      </c>
      <c r="J18" s="12" t="s">
        <f>月報表!J18</f>
      </c>
      <c r="K18" s="11" t="s">
        <f>月報表!K18</f>
      </c>
      <c r="L18" s="12" t="s">
        <f>月報表!L18</f>
      </c>
      <c r="M18" s="12" t="s">
        <f>月報表!M18</f>
      </c>
      <c r="N18" s="11" t="s">
        <f>月報表!N18</f>
      </c>
      <c r="O18" s="12" t="s">
        <f>月報表!O18</f>
      </c>
      <c r="P18" s="12" t="s">
        <f>月報表!P18</f>
      </c>
      <c r="Q18" s="11" t="s">
        <f>月報表!Q18</f>
      </c>
      <c r="R18" s="12" t="s">
        <f>月報表!R18</f>
      </c>
      <c r="S18" s="12" t="s">
        <f>月報表!S18</f>
      </c>
      <c r="T18" s="11" t="s">
        <f>月報表!T18</f>
      </c>
      <c r="U18" s="12" t="s">
        <f>月報表!U18</f>
      </c>
      <c r="V18" s="12" t="s">
        <f>月報表!V18</f>
      </c>
      <c r="W18" s="11" t="s">
        <f>月報表!W18</f>
      </c>
      <c r="X18" s="12" t="s">
        <f>月報表!X18</f>
      </c>
      <c r="Y18" s="12" t="s">
        <f>月報表!Y18</f>
      </c>
    </row>
    <row r="19" spans="1:4" ht="17.25">
      <c r="A19" s="19">
        <v>15</v>
      </c>
      <c r="B19" s="11">
        <f>月報表!B19</f>
      </c>
      <c r="C19" s="12">
        <f>月報表!C19</f>
      </c>
      <c r="D19" s="12">
        <f>月報表!D19</f>
      </c>
      <c r="E19" s="11" t="s">
        <f>月報表!E19</f>
      </c>
      <c r="F19" s="12" t="s">
        <f>月報表!F19</f>
      </c>
      <c r="G19" s="12" t="s">
        <f>月報表!G19</f>
      </c>
      <c r="H19" s="11" t="s">
        <f>月報表!H19</f>
      </c>
      <c r="I19" s="12" t="s">
        <f>月報表!I19</f>
      </c>
      <c r="J19" s="12" t="s">
        <f>月報表!J19</f>
      </c>
      <c r="K19" s="11" t="s">
        <f>月報表!K19</f>
      </c>
      <c r="L19" s="12" t="s">
        <f>月報表!L19</f>
      </c>
      <c r="M19" s="12" t="s">
        <f>月報表!M19</f>
      </c>
      <c r="N19" s="11" t="s">
        <f>月報表!N19</f>
      </c>
      <c r="O19" s="12" t="s">
        <f>月報表!O19</f>
      </c>
      <c r="P19" s="12" t="s">
        <f>月報表!P19</f>
      </c>
      <c r="Q19" s="11" t="s">
        <f>月報表!Q19</f>
      </c>
      <c r="R19" s="12" t="s">
        <f>月報表!R19</f>
      </c>
      <c r="S19" s="12" t="s">
        <f>月報表!S19</f>
      </c>
      <c r="T19" s="11" t="s">
        <f>月報表!T19</f>
      </c>
      <c r="U19" s="12" t="s">
        <f>月報表!U19</f>
      </c>
      <c r="V19" s="12" t="s">
        <f>月報表!V19</f>
      </c>
      <c r="W19" s="11" t="s">
        <f>月報表!W19</f>
      </c>
      <c r="X19" s="12" t="s">
        <f>月報表!X19</f>
      </c>
      <c r="Y19" s="12" t="s">
        <f>月報表!Y19</f>
      </c>
    </row>
    <row r="20" spans="1:4" ht="17.25">
      <c r="A20" s="19">
        <v>16</v>
      </c>
      <c r="B20" s="11">
        <f>月報表!B20</f>
      </c>
      <c r="C20" s="12">
        <f>月報表!C20</f>
      </c>
      <c r="D20" s="12">
        <f>月報表!D20</f>
      </c>
      <c r="E20" s="11" t="s">
        <f>月報表!E20</f>
      </c>
      <c r="F20" s="12" t="s">
        <f>月報表!F20</f>
      </c>
      <c r="G20" s="12" t="s">
        <f>月報表!G20</f>
      </c>
      <c r="H20" s="11" t="s">
        <f>月報表!H20</f>
      </c>
      <c r="I20" s="12" t="s">
        <f>月報表!I20</f>
      </c>
      <c r="J20" s="12" t="s">
        <f>月報表!J20</f>
      </c>
      <c r="K20" s="11" t="s">
        <f>月報表!K20</f>
      </c>
      <c r="L20" s="12" t="s">
        <f>月報表!L20</f>
      </c>
      <c r="M20" s="12" t="s">
        <f>月報表!M20</f>
      </c>
      <c r="N20" s="11" t="s">
        <f>月報表!N20</f>
      </c>
      <c r="O20" s="12" t="s">
        <f>月報表!O20</f>
      </c>
      <c r="P20" s="12" t="s">
        <f>月報表!P20</f>
      </c>
      <c r="Q20" s="11" t="s">
        <f>月報表!Q20</f>
      </c>
      <c r="R20" s="12" t="s">
        <f>月報表!R20</f>
      </c>
      <c r="S20" s="12" t="s">
        <f>月報表!S20</f>
      </c>
      <c r="T20" s="11" t="s">
        <f>月報表!T20</f>
      </c>
      <c r="U20" s="12" t="s">
        <f>月報表!U20</f>
      </c>
      <c r="V20" s="12" t="s">
        <f>月報表!V20</f>
      </c>
      <c r="W20" s="11" t="s">
        <f>月報表!W20</f>
      </c>
      <c r="X20" s="12" t="s">
        <f>月報表!X20</f>
      </c>
      <c r="Y20" s="12" t="s">
        <f>月報表!Y20</f>
      </c>
    </row>
    <row r="21" spans="1:4" ht="17.25">
      <c r="A21" s="19">
        <v>17</v>
      </c>
      <c r="B21" s="11">
        <f>月報表!B21</f>
      </c>
      <c r="C21" s="12">
        <f>月報表!C21</f>
      </c>
      <c r="D21" s="12">
        <f>月報表!D21</f>
      </c>
      <c r="E21" s="11" t="s">
        <f>月報表!E21</f>
      </c>
      <c r="F21" s="12" t="s">
        <f>月報表!F21</f>
      </c>
      <c r="G21" s="12" t="s">
        <f>月報表!G21</f>
      </c>
      <c r="H21" s="11" t="s">
        <f>月報表!H21</f>
      </c>
      <c r="I21" s="12" t="s">
        <f>月報表!I21</f>
      </c>
      <c r="J21" s="12" t="s">
        <f>月報表!J21</f>
      </c>
      <c r="K21" s="11" t="s">
        <f>月報表!K21</f>
      </c>
      <c r="L21" s="12" t="s">
        <f>月報表!L21</f>
      </c>
      <c r="M21" s="12" t="s">
        <f>月報表!M21</f>
      </c>
      <c r="N21" s="11" t="s">
        <f>月報表!N21</f>
      </c>
      <c r="O21" s="12" t="s">
        <f>月報表!O21</f>
      </c>
      <c r="P21" s="12" t="s">
        <f>月報表!P21</f>
      </c>
      <c r="Q21" s="11" t="s">
        <f>月報表!Q21</f>
      </c>
      <c r="R21" s="12" t="s">
        <f>月報表!R21</f>
      </c>
      <c r="S21" s="12" t="s">
        <f>月報表!S21</f>
      </c>
      <c r="T21" s="11" t="s">
        <f>月報表!T21</f>
      </c>
      <c r="U21" s="12" t="s">
        <f>月報表!U21</f>
      </c>
      <c r="V21" s="12" t="s">
        <f>月報表!V21</f>
      </c>
      <c r="W21" s="11" t="s">
        <f>月報表!W21</f>
      </c>
      <c r="X21" s="12" t="s">
        <f>月報表!X21</f>
      </c>
      <c r="Y21" s="12" t="s">
        <f>月報表!Y21</f>
      </c>
    </row>
    <row r="22" spans="1:4" ht="17.25">
      <c r="A22" s="19">
        <v>18</v>
      </c>
      <c r="B22" s="11">
        <f>月報表!B22</f>
      </c>
      <c r="C22" s="12">
        <f>月報表!C22</f>
      </c>
      <c r="D22" s="12">
        <f>月報表!D22</f>
      </c>
      <c r="E22" s="11" t="s">
        <f>月報表!E22</f>
      </c>
      <c r="F22" s="12" t="s">
        <f>月報表!F22</f>
      </c>
      <c r="G22" s="12" t="s">
        <f>月報表!G22</f>
      </c>
      <c r="H22" s="11" t="s">
        <f>月報表!H22</f>
      </c>
      <c r="I22" s="12" t="s">
        <f>月報表!I22</f>
      </c>
      <c r="J22" s="12" t="s">
        <f>月報表!J22</f>
      </c>
      <c r="K22" s="11" t="s">
        <f>月報表!K22</f>
      </c>
      <c r="L22" s="12" t="s">
        <f>月報表!L22</f>
      </c>
      <c r="M22" s="12" t="s">
        <f>月報表!M22</f>
      </c>
      <c r="N22" s="11" t="s">
        <f>月報表!N22</f>
      </c>
      <c r="O22" s="12" t="s">
        <f>月報表!O22</f>
      </c>
      <c r="P22" s="12" t="s">
        <f>月報表!P22</f>
      </c>
      <c r="Q22" s="11" t="s">
        <f>月報表!Q22</f>
      </c>
      <c r="R22" s="12" t="s">
        <f>月報表!R22</f>
      </c>
      <c r="S22" s="12" t="s">
        <f>月報表!S22</f>
      </c>
      <c r="T22" s="11" t="s">
        <f>月報表!T22</f>
      </c>
      <c r="U22" s="12" t="s">
        <f>月報表!U22</f>
      </c>
      <c r="V22" s="12" t="s">
        <f>月報表!V22</f>
      </c>
      <c r="W22" s="11" t="s">
        <f>月報表!W22</f>
      </c>
      <c r="X22" s="12" t="s">
        <f>月報表!X22</f>
      </c>
      <c r="Y22" s="12" t="s">
        <f>月報表!Y22</f>
      </c>
    </row>
    <row r="23" spans="1:4" ht="17.25">
      <c r="A23" s="19">
        <v>19</v>
      </c>
      <c r="B23" s="11">
        <f>月報表!B23</f>
      </c>
      <c r="C23" s="12">
        <f>月報表!C23</f>
      </c>
      <c r="D23" s="12">
        <f>月報表!D23</f>
      </c>
      <c r="E23" s="11" t="s">
        <f>月報表!E23</f>
      </c>
      <c r="F23" s="12" t="s">
        <f>月報表!F23</f>
      </c>
      <c r="G23" s="12" t="s">
        <f>月報表!G23</f>
      </c>
      <c r="H23" s="11" t="s">
        <f>月報表!H23</f>
      </c>
      <c r="I23" s="12" t="s">
        <f>月報表!I23</f>
      </c>
      <c r="J23" s="12" t="s">
        <f>月報表!J23</f>
      </c>
      <c r="K23" s="11" t="s">
        <f>月報表!K23</f>
      </c>
      <c r="L23" s="12" t="s">
        <f>月報表!L23</f>
      </c>
      <c r="M23" s="12" t="s">
        <f>月報表!M23</f>
      </c>
      <c r="N23" s="11" t="s">
        <f>月報表!N23</f>
      </c>
      <c r="O23" s="12" t="s">
        <f>月報表!O23</f>
      </c>
      <c r="P23" s="12" t="s">
        <f>月報表!P23</f>
      </c>
      <c r="Q23" s="11" t="s">
        <f>月報表!Q23</f>
      </c>
      <c r="R23" s="12" t="s">
        <f>月報表!R23</f>
      </c>
      <c r="S23" s="12" t="s">
        <f>月報表!S23</f>
      </c>
      <c r="T23" s="11" t="s">
        <f>月報表!T23</f>
      </c>
      <c r="U23" s="12" t="s">
        <f>月報表!U23</f>
      </c>
      <c r="V23" s="12" t="s">
        <f>月報表!V23</f>
      </c>
      <c r="W23" s="11" t="s">
        <f>月報表!W23</f>
      </c>
      <c r="X23" s="12" t="s">
        <f>月報表!X23</f>
      </c>
      <c r="Y23" s="12" t="s">
        <f>月報表!Y23</f>
      </c>
    </row>
    <row r="24" spans="1:4" ht="17.25">
      <c r="A24" s="19">
        <v>20</v>
      </c>
      <c r="B24" s="11">
        <f>月報表!B24</f>
      </c>
      <c r="C24" s="12">
        <f>月報表!C24</f>
      </c>
      <c r="D24" s="12">
        <f>月報表!D24</f>
      </c>
      <c r="E24" s="11" t="s">
        <f>月報表!E24</f>
      </c>
      <c r="F24" s="12" t="s">
        <f>月報表!F24</f>
      </c>
      <c r="G24" s="12" t="s">
        <f>月報表!G24</f>
      </c>
      <c r="H24" s="11" t="s">
        <f>月報表!H24</f>
      </c>
      <c r="I24" s="12" t="s">
        <f>月報表!I24</f>
      </c>
      <c r="J24" s="12" t="s">
        <f>月報表!J24</f>
      </c>
      <c r="K24" s="11" t="s">
        <f>月報表!K24</f>
      </c>
      <c r="L24" s="12" t="s">
        <f>月報表!L24</f>
      </c>
      <c r="M24" s="12" t="s">
        <f>月報表!M24</f>
      </c>
      <c r="N24" s="11" t="s">
        <f>月報表!N24</f>
      </c>
      <c r="O24" s="12" t="s">
        <f>月報表!O24</f>
      </c>
      <c r="P24" s="12" t="s">
        <f>月報表!P24</f>
      </c>
      <c r="Q24" s="11" t="s">
        <f>月報表!Q24</f>
      </c>
      <c r="R24" s="12" t="s">
        <f>月報表!R24</f>
      </c>
      <c r="S24" s="12" t="s">
        <f>月報表!S24</f>
      </c>
      <c r="T24" s="11" t="s">
        <f>月報表!T24</f>
      </c>
      <c r="U24" s="12" t="s">
        <f>月報表!U24</f>
      </c>
      <c r="V24" s="12" t="s">
        <f>月報表!V24</f>
      </c>
      <c r="W24" s="11" t="s">
        <f>月報表!W24</f>
      </c>
      <c r="X24" s="12" t="s">
        <f>月報表!X24</f>
      </c>
      <c r="Y24" s="12" t="s">
        <f>月報表!Y24</f>
      </c>
    </row>
    <row r="25" spans="1:4" ht="17.25">
      <c r="A25" s="19">
        <v>21</v>
      </c>
      <c r="B25" s="11">
        <f>月報表!B25</f>
      </c>
      <c r="C25" s="12">
        <f>月報表!C25</f>
      </c>
      <c r="D25" s="12">
        <f>月報表!D25</f>
      </c>
      <c r="E25" s="11" t="s">
        <f>月報表!E25</f>
      </c>
      <c r="F25" s="12" t="s">
        <f>月報表!F25</f>
      </c>
      <c r="G25" s="12" t="s">
        <f>月報表!G25</f>
      </c>
      <c r="H25" s="11" t="s">
        <f>月報表!H25</f>
      </c>
      <c r="I25" s="12" t="s">
        <f>月報表!I25</f>
      </c>
      <c r="J25" s="12" t="s">
        <f>月報表!J25</f>
      </c>
      <c r="K25" s="11" t="s">
        <f>月報表!K25</f>
      </c>
      <c r="L25" s="12" t="s">
        <f>月報表!L25</f>
      </c>
      <c r="M25" s="12" t="s">
        <f>月報表!M25</f>
      </c>
      <c r="N25" s="11" t="s">
        <f>月報表!N25</f>
      </c>
      <c r="O25" s="12" t="s">
        <f>月報表!O25</f>
      </c>
      <c r="P25" s="12" t="s">
        <f>月報表!P25</f>
      </c>
      <c r="Q25" s="11" t="s">
        <f>月報表!Q25</f>
      </c>
      <c r="R25" s="12" t="s">
        <f>月報表!R25</f>
      </c>
      <c r="S25" s="12" t="s">
        <f>月報表!S25</f>
      </c>
      <c r="T25" s="11" t="s">
        <f>月報表!T25</f>
      </c>
      <c r="U25" s="12" t="s">
        <f>月報表!U25</f>
      </c>
      <c r="V25" s="12" t="s">
        <f>月報表!V25</f>
      </c>
      <c r="W25" s="11" t="s">
        <f>月報表!W25</f>
      </c>
      <c r="X25" s="12" t="s">
        <f>月報表!X25</f>
      </c>
      <c r="Y25" s="12" t="s">
        <f>月報表!Y25</f>
      </c>
    </row>
    <row r="26" spans="1:4" ht="17.25">
      <c r="A26" s="19">
        <v>22</v>
      </c>
      <c r="B26" s="11">
        <f>月報表!B26</f>
      </c>
      <c r="C26" s="12">
        <f>月報表!C26</f>
      </c>
      <c r="D26" s="12">
        <f>月報表!D26</f>
      </c>
      <c r="E26" s="11" t="s">
        <f>月報表!E26</f>
      </c>
      <c r="F26" s="12" t="s">
        <f>月報表!F26</f>
      </c>
      <c r="G26" s="12" t="s">
        <f>月報表!G26</f>
      </c>
      <c r="H26" s="11" t="s">
        <f>月報表!H26</f>
      </c>
      <c r="I26" s="12" t="s">
        <f>月報表!I26</f>
      </c>
      <c r="J26" s="12" t="s">
        <f>月報表!J26</f>
      </c>
      <c r="K26" s="11" t="s">
        <f>月報表!K26</f>
      </c>
      <c r="L26" s="12" t="s">
        <f>月報表!L26</f>
      </c>
      <c r="M26" s="12" t="s">
        <f>月報表!M26</f>
      </c>
      <c r="N26" s="11" t="s">
        <f>月報表!N26</f>
      </c>
      <c r="O26" s="12" t="s">
        <f>月報表!O26</f>
      </c>
      <c r="P26" s="12" t="s">
        <f>月報表!P26</f>
      </c>
      <c r="Q26" s="11" t="s">
        <f>月報表!Q26</f>
      </c>
      <c r="R26" s="12" t="s">
        <f>月報表!R26</f>
      </c>
      <c r="S26" s="12" t="s">
        <f>月報表!S26</f>
      </c>
      <c r="T26" s="11" t="s">
        <f>月報表!T26</f>
      </c>
      <c r="U26" s="12" t="s">
        <f>月報表!U26</f>
      </c>
      <c r="V26" s="12" t="s">
        <f>月報表!V26</f>
      </c>
      <c r="W26" s="11" t="s">
        <f>月報表!W26</f>
      </c>
      <c r="X26" s="12" t="s">
        <f>月報表!X26</f>
      </c>
      <c r="Y26" s="12" t="s">
        <f>月報表!Y26</f>
      </c>
    </row>
    <row r="27" spans="1:4" ht="17.25">
      <c r="A27" s="19">
        <v>23</v>
      </c>
      <c r="B27" s="11">
        <f>月報表!B27</f>
      </c>
      <c r="C27" s="12">
        <f>月報表!C27</f>
      </c>
      <c r="D27" s="12">
        <f>月報表!D27</f>
      </c>
      <c r="E27" s="11" t="s">
        <f>月報表!E27</f>
      </c>
      <c r="F27" s="12" t="s">
        <f>月報表!F27</f>
      </c>
      <c r="G27" s="12" t="s">
        <f>月報表!G27</f>
      </c>
      <c r="H27" s="11" t="s">
        <f>月報表!H27</f>
      </c>
      <c r="I27" s="12" t="s">
        <f>月報表!I27</f>
      </c>
      <c r="J27" s="12" t="s">
        <f>月報表!J27</f>
      </c>
      <c r="K27" s="11" t="s">
        <f>月報表!K27</f>
      </c>
      <c r="L27" s="12" t="s">
        <f>月報表!L27</f>
      </c>
      <c r="M27" s="12" t="s">
        <f>月報表!M27</f>
      </c>
      <c r="N27" s="11" t="s">
        <f>月報表!N27</f>
      </c>
      <c r="O27" s="12" t="s">
        <f>月報表!O27</f>
      </c>
      <c r="P27" s="12" t="s">
        <f>月報表!P27</f>
      </c>
      <c r="Q27" s="11" t="s">
        <f>月報表!Q27</f>
      </c>
      <c r="R27" s="12" t="s">
        <f>月報表!R27</f>
      </c>
      <c r="S27" s="12" t="s">
        <f>月報表!S27</f>
      </c>
      <c r="T27" s="11" t="s">
        <f>月報表!T27</f>
      </c>
      <c r="U27" s="12" t="s">
        <f>月報表!U27</f>
      </c>
      <c r="V27" s="12" t="s">
        <f>月報表!V27</f>
      </c>
      <c r="W27" s="11" t="s">
        <f>月報表!W27</f>
      </c>
      <c r="X27" s="12" t="s">
        <f>月報表!X27</f>
      </c>
      <c r="Y27" s="12" t="s">
        <f>月報表!Y27</f>
      </c>
    </row>
    <row r="28" spans="1:4" ht="17.25">
      <c r="A28" s="19">
        <v>24</v>
      </c>
      <c r="B28" s="11">
        <f>月報表!B28</f>
      </c>
      <c r="C28" s="12">
        <f>月報表!C28</f>
      </c>
      <c r="D28" s="12">
        <f>月報表!D28</f>
      </c>
      <c r="E28" s="11" t="s">
        <f>月報表!E28</f>
      </c>
      <c r="F28" s="12" t="s">
        <f>月報表!F28</f>
      </c>
      <c r="G28" s="12" t="s">
        <f>月報表!G28</f>
      </c>
      <c r="H28" s="11" t="s">
        <f>月報表!H28</f>
      </c>
      <c r="I28" s="12" t="s">
        <f>月報表!I28</f>
      </c>
      <c r="J28" s="12" t="s">
        <f>月報表!J28</f>
      </c>
      <c r="K28" s="11" t="s">
        <f>月報表!K28</f>
      </c>
      <c r="L28" s="12" t="s">
        <f>月報表!L28</f>
      </c>
      <c r="M28" s="12" t="s">
        <f>月報表!M28</f>
      </c>
      <c r="N28" s="11" t="s">
        <f>月報表!N28</f>
      </c>
      <c r="O28" s="12" t="s">
        <f>月報表!O28</f>
      </c>
      <c r="P28" s="12" t="s">
        <f>月報表!P28</f>
      </c>
      <c r="Q28" s="11" t="s">
        <f>月報表!Q28</f>
      </c>
      <c r="R28" s="12" t="s">
        <f>月報表!R28</f>
      </c>
      <c r="S28" s="12" t="s">
        <f>月報表!S28</f>
      </c>
      <c r="T28" s="11" t="s">
        <f>月報表!T28</f>
      </c>
      <c r="U28" s="12" t="s">
        <f>月報表!U28</f>
      </c>
      <c r="V28" s="12" t="s">
        <f>月報表!V28</f>
      </c>
      <c r="W28" s="11" t="s">
        <f>月報表!W28</f>
      </c>
      <c r="X28" s="12" t="s">
        <f>月報表!X28</f>
      </c>
      <c r="Y28" s="12" t="s">
        <f>月報表!Y28</f>
      </c>
    </row>
    <row r="29" spans="1:4" ht="17.25">
      <c r="A29" s="19">
        <v>25</v>
      </c>
      <c r="B29" s="11">
        <f>月報表!B29</f>
      </c>
      <c r="C29" s="12">
        <f>月報表!C29</f>
      </c>
      <c r="D29" s="12">
        <f>月報表!D29</f>
      </c>
      <c r="E29" s="11" t="s">
        <f>月報表!E29</f>
      </c>
      <c r="F29" s="12" t="s">
        <f>月報表!F29</f>
      </c>
      <c r="G29" s="12" t="s">
        <f>月報表!G29</f>
      </c>
      <c r="H29" s="11" t="s">
        <f>月報表!H29</f>
      </c>
      <c r="I29" s="12" t="s">
        <f>月報表!I29</f>
      </c>
      <c r="J29" s="12" t="s">
        <f>月報表!J29</f>
      </c>
      <c r="K29" s="11" t="s">
        <f>月報表!K29</f>
      </c>
      <c r="L29" s="12" t="s">
        <f>月報表!L29</f>
      </c>
      <c r="M29" s="12" t="s">
        <f>月報表!M29</f>
      </c>
      <c r="N29" s="11" t="s">
        <f>月報表!N29</f>
      </c>
      <c r="O29" s="12" t="s">
        <f>月報表!O29</f>
      </c>
      <c r="P29" s="12" t="s">
        <f>月報表!P29</f>
      </c>
      <c r="Q29" s="11" t="s">
        <f>月報表!Q29</f>
      </c>
      <c r="R29" s="12" t="s">
        <f>月報表!R29</f>
      </c>
      <c r="S29" s="12" t="s">
        <f>月報表!S29</f>
      </c>
      <c r="T29" s="11" t="s">
        <f>月報表!T29</f>
      </c>
      <c r="U29" s="12" t="s">
        <f>月報表!U29</f>
      </c>
      <c r="V29" s="12" t="s">
        <f>月報表!V29</f>
      </c>
      <c r="W29" s="11" t="s">
        <f>月報表!W29</f>
      </c>
      <c r="X29" s="12" t="s">
        <f>月報表!X29</f>
      </c>
      <c r="Y29" s="12" t="s">
        <f>月報表!Y29</f>
      </c>
    </row>
    <row r="30" spans="1:4" ht="17.25">
      <c r="A30" s="19">
        <v>26</v>
      </c>
      <c r="B30" s="11">
        <f>月報表!B30</f>
      </c>
      <c r="C30" s="12">
        <f>月報表!C30</f>
      </c>
      <c r="D30" s="12">
        <f>月報表!D30</f>
      </c>
      <c r="E30" s="11" t="s">
        <f>月報表!E30</f>
      </c>
      <c r="F30" s="12" t="s">
        <f>月報表!F30</f>
      </c>
      <c r="G30" s="12" t="s">
        <f>月報表!G30</f>
      </c>
      <c r="H30" s="11" t="s">
        <f>月報表!H30</f>
      </c>
      <c r="I30" s="12" t="s">
        <f>月報表!I30</f>
      </c>
      <c r="J30" s="12" t="s">
        <f>月報表!J30</f>
      </c>
      <c r="K30" s="11" t="s">
        <f>月報表!K30</f>
      </c>
      <c r="L30" s="12" t="s">
        <f>月報表!L30</f>
      </c>
      <c r="M30" s="12" t="s">
        <f>月報表!M30</f>
      </c>
      <c r="N30" s="11" t="s">
        <f>月報表!N30</f>
      </c>
      <c r="O30" s="12" t="s">
        <f>月報表!O30</f>
      </c>
      <c r="P30" s="12" t="s">
        <f>月報表!P30</f>
      </c>
      <c r="Q30" s="11" t="s">
        <f>月報表!Q30</f>
      </c>
      <c r="R30" s="12" t="s">
        <f>月報表!R30</f>
      </c>
      <c r="S30" s="12" t="s">
        <f>月報表!S30</f>
      </c>
      <c r="T30" s="11" t="s">
        <f>月報表!T30</f>
      </c>
      <c r="U30" s="12" t="s">
        <f>月報表!U30</f>
      </c>
      <c r="V30" s="12" t="s">
        <f>月報表!V30</f>
      </c>
      <c r="W30" s="11" t="s">
        <f>月報表!W30</f>
      </c>
      <c r="X30" s="12" t="s">
        <f>月報表!X30</f>
      </c>
      <c r="Y30" s="12" t="s">
        <f>月報表!Y30</f>
      </c>
    </row>
    <row r="31" spans="1:4" ht="17.25">
      <c r="A31" s="19">
        <v>27</v>
      </c>
      <c r="B31" s="11">
        <f>月報表!B31</f>
      </c>
      <c r="C31" s="12">
        <f>月報表!C31</f>
      </c>
      <c r="D31" s="12">
        <f>月報表!D31</f>
      </c>
      <c r="E31" s="11" t="s">
        <f>月報表!E31</f>
      </c>
      <c r="F31" s="12" t="s">
        <f>月報表!F31</f>
      </c>
      <c r="G31" s="12" t="s">
        <f>月報表!G31</f>
      </c>
      <c r="H31" s="11" t="s">
        <f>月報表!H31</f>
      </c>
      <c r="I31" s="12" t="s">
        <f>月報表!I31</f>
      </c>
      <c r="J31" s="12" t="s">
        <f>月報表!J31</f>
      </c>
      <c r="K31" s="11" t="s">
        <f>月報表!K31</f>
      </c>
      <c r="L31" s="12" t="s">
        <f>月報表!L31</f>
      </c>
      <c r="M31" s="12" t="s">
        <f>月報表!M31</f>
      </c>
      <c r="N31" s="11" t="s">
        <f>月報表!N31</f>
      </c>
      <c r="O31" s="12" t="s">
        <f>月報表!O31</f>
      </c>
      <c r="P31" s="12" t="s">
        <f>月報表!P31</f>
      </c>
      <c r="Q31" s="11" t="s">
        <f>月報表!Q31</f>
      </c>
      <c r="R31" s="12" t="s">
        <f>月報表!R31</f>
      </c>
      <c r="S31" s="12" t="s">
        <f>月報表!S31</f>
      </c>
      <c r="T31" s="11" t="s">
        <f>月報表!T31</f>
      </c>
      <c r="U31" s="12" t="s">
        <f>月報表!U31</f>
      </c>
      <c r="V31" s="12" t="s">
        <f>月報表!V31</f>
      </c>
      <c r="W31" s="11" t="s">
        <f>月報表!W31</f>
      </c>
      <c r="X31" s="12" t="s">
        <f>月報表!X31</f>
      </c>
      <c r="Y31" s="12" t="s">
        <f>月報表!Y31</f>
      </c>
    </row>
    <row r="32" spans="1:4" ht="17.25">
      <c r="A32" s="19">
        <v>28</v>
      </c>
      <c r="B32" s="11">
        <f>月報表!B32</f>
      </c>
      <c r="C32" s="12">
        <f>月報表!C32</f>
      </c>
      <c r="D32" s="12">
        <f>月報表!D32</f>
      </c>
      <c r="E32" s="11" t="s">
        <f>月報表!E32</f>
      </c>
      <c r="F32" s="12" t="s">
        <f>月報表!F32</f>
      </c>
      <c r="G32" s="12" t="s">
        <f>月報表!G32</f>
      </c>
      <c r="H32" s="11" t="s">
        <f>月報表!H32</f>
      </c>
      <c r="I32" s="12" t="s">
        <f>月報表!I32</f>
      </c>
      <c r="J32" s="12" t="s">
        <f>月報表!J32</f>
      </c>
      <c r="K32" s="11" t="s">
        <f>月報表!K32</f>
      </c>
      <c r="L32" s="12" t="s">
        <f>月報表!L32</f>
      </c>
      <c r="M32" s="12" t="s">
        <f>月報表!M32</f>
      </c>
      <c r="N32" s="11" t="s">
        <f>月報表!N32</f>
      </c>
      <c r="O32" s="12" t="s">
        <f>月報表!O32</f>
      </c>
      <c r="P32" s="12" t="s">
        <f>月報表!P32</f>
      </c>
      <c r="Q32" s="11" t="s">
        <f>月報表!Q32</f>
      </c>
      <c r="R32" s="12" t="s">
        <f>月報表!R32</f>
      </c>
      <c r="S32" s="12" t="s">
        <f>月報表!S32</f>
      </c>
      <c r="T32" s="11" t="s">
        <f>月報表!T32</f>
      </c>
      <c r="U32" s="12" t="s">
        <f>月報表!U32</f>
      </c>
      <c r="V32" s="12" t="s">
        <f>月報表!V32</f>
      </c>
      <c r="W32" s="11" t="s">
        <f>月報表!W32</f>
      </c>
      <c r="X32" s="12" t="s">
        <f>月報表!X32</f>
      </c>
      <c r="Y32" s="12" t="s">
        <f>月報表!Y32</f>
      </c>
    </row>
    <row r="33" spans="1:4" ht="17.25">
      <c r="A33" s="19">
        <v>29</v>
      </c>
      <c r="B33" s="11">
        <f>月報表!B33</f>
      </c>
      <c r="C33" s="12">
        <f>月報表!C33</f>
      </c>
      <c r="D33" s="12">
        <f>月報表!D33</f>
      </c>
      <c r="E33" s="11" t="s">
        <f>月報表!E33</f>
      </c>
      <c r="F33" s="12" t="s">
        <f>月報表!F33</f>
      </c>
      <c r="G33" s="12" t="s">
        <f>月報表!G33</f>
      </c>
      <c r="H33" s="11" t="s">
        <f>月報表!H33</f>
      </c>
      <c r="I33" s="12" t="s">
        <f>月報表!I33</f>
      </c>
      <c r="J33" s="12" t="s">
        <f>月報表!J33</f>
      </c>
      <c r="K33" s="11" t="s">
        <f>月報表!K33</f>
      </c>
      <c r="L33" s="12" t="s">
        <f>月報表!L33</f>
      </c>
      <c r="M33" s="12" t="s">
        <f>月報表!M33</f>
      </c>
      <c r="N33" s="11" t="s">
        <f>月報表!N33</f>
      </c>
      <c r="O33" s="12" t="s">
        <f>月報表!O33</f>
      </c>
      <c r="P33" s="12" t="s">
        <f>月報表!P33</f>
      </c>
      <c r="Q33" s="11" t="s">
        <f>月報表!Q33</f>
      </c>
      <c r="R33" s="12" t="s">
        <f>月報表!R33</f>
      </c>
      <c r="S33" s="12" t="s">
        <f>月報表!S33</f>
      </c>
      <c r="T33" s="11" t="s">
        <f>月報表!T33</f>
      </c>
      <c r="U33" s="12" t="s">
        <f>月報表!U33</f>
      </c>
      <c r="V33" s="12" t="s">
        <f>月報表!V33</f>
      </c>
      <c r="W33" s="11" t="s">
        <f>月報表!W33</f>
      </c>
      <c r="X33" s="12" t="s">
        <f>月報表!X33</f>
      </c>
      <c r="Y33" s="12" t="s">
        <f>月報表!Y33</f>
      </c>
    </row>
    <row r="34" spans="1:4" ht="17.25">
      <c r="A34" s="19">
        <v>30</v>
      </c>
      <c r="B34" s="11">
        <f>月報表!B34</f>
      </c>
      <c r="C34" s="12">
        <f>月報表!C34</f>
      </c>
      <c r="D34" s="12">
        <f>月報表!D34</f>
      </c>
      <c r="E34" s="11" t="s">
        <f>月報表!E34</f>
      </c>
      <c r="F34" s="12" t="s">
        <f>月報表!F34</f>
      </c>
      <c r="G34" s="12" t="s">
        <f>月報表!G34</f>
      </c>
      <c r="H34" s="11" t="s">
        <f>月報表!H34</f>
      </c>
      <c r="I34" s="12" t="s">
        <f>月報表!I34</f>
      </c>
      <c r="J34" s="12" t="s">
        <f>月報表!J34</f>
      </c>
      <c r="K34" s="11" t="s">
        <f>月報表!K34</f>
      </c>
      <c r="L34" s="12" t="s">
        <f>月報表!L34</f>
      </c>
      <c r="M34" s="12" t="s">
        <f>月報表!M34</f>
      </c>
      <c r="N34" s="11" t="s">
        <f>月報表!N34</f>
      </c>
      <c r="O34" s="12" t="s">
        <f>月報表!O34</f>
      </c>
      <c r="P34" s="12" t="s">
        <f>月報表!P34</f>
      </c>
      <c r="Q34" s="11" t="s">
        <f>月報表!Q34</f>
      </c>
      <c r="R34" s="12" t="s">
        <f>月報表!R34</f>
      </c>
      <c r="S34" s="12" t="s">
        <f>月報表!S34</f>
      </c>
      <c r="T34" s="11" t="s">
        <f>月報表!T34</f>
      </c>
      <c r="U34" s="12" t="s">
        <f>月報表!U34</f>
      </c>
      <c r="V34" s="12" t="s">
        <f>月報表!V34</f>
      </c>
      <c r="W34" s="11" t="s">
        <f>月報表!W34</f>
      </c>
      <c r="X34" s="12" t="s">
        <f>月報表!X34</f>
      </c>
      <c r="Y34" s="12" t="s">
        <f>月報表!Y34</f>
      </c>
    </row>
    <row r="35" spans="1:4" ht="18" thickBot="1">
      <c r="A35" s="22">
        <v>31</v>
      </c>
      <c r="B35" s="14">
        <f>月報表!B35</f>
      </c>
      <c r="C35" s="15">
        <f>月報表!C35</f>
      </c>
      <c r="D35" s="15">
        <f>月報表!D35</f>
      </c>
      <c r="E35" s="14" t="s">
        <f>月報表!E35</f>
      </c>
      <c r="F35" s="15" t="s">
        <f>月報表!F35</f>
      </c>
      <c r="G35" s="15" t="s">
        <f>月報表!G35</f>
      </c>
      <c r="H35" s="14" t="s">
        <f>月報表!H35</f>
      </c>
      <c r="I35" s="15" t="s">
        <f>月報表!I35</f>
      </c>
      <c r="J35" s="15" t="s">
        <f>月報表!J35</f>
      </c>
      <c r="K35" s="14" t="s">
        <f>月報表!K35</f>
      </c>
      <c r="L35" s="15" t="s">
        <f>月報表!L35</f>
      </c>
      <c r="M35" s="15" t="s">
        <f>月報表!M35</f>
      </c>
      <c r="N35" s="14" t="s">
        <f>月報表!N35</f>
      </c>
      <c r="O35" s="15" t="s">
        <f>月報表!O35</f>
      </c>
      <c r="P35" s="15" t="s">
        <f>月報表!P35</f>
      </c>
      <c r="Q35" s="14" t="s">
        <f>月報表!Q35</f>
      </c>
      <c r="R35" s="15" t="s">
        <f>月報表!R35</f>
      </c>
      <c r="S35" s="15" t="s">
        <f>月報表!S35</f>
      </c>
      <c r="T35" s="14" t="s">
        <f>月報表!T35</f>
      </c>
      <c r="U35" s="15" t="s">
        <f>月報表!U35</f>
      </c>
      <c r="V35" s="15" t="s">
        <f>月報表!V35</f>
      </c>
      <c r="W35" s="14" t="s">
        <f>月報表!W35</f>
      </c>
      <c r="X35" s="15" t="s">
        <f>月報表!X35</f>
      </c>
      <c r="Y35" s="15" t="s">
        <f>月報表!Y35</f>
      </c>
    </row>
    <row r="36" spans="1:4">
      <c r="A36" s="5"/>
      <c r="B36" s="20"/>
      <c r="C36" s="20"/>
      <c r="D36" s="20"/>
    </row>
    <row r="37" spans="1:4" ht="17.25">
      <c r="A37" s="6" t="s">
        <v>2</v>
      </c>
      <c r="B37" s="13">
        <f>月報表!B37</f>
      </c>
      <c r="C37" s="13">
        <f>月報表!C37</f>
      </c>
      <c r="D37" s="13">
        <f>月報表!D37</f>
      </c>
      <c r="E37" s="13" t="s">
        <f>月報表!E37</f>
      </c>
      <c r="F37" s="13" t="s">
        <f>月報表!F37</f>
      </c>
      <c r="G37" s="13" t="s">
        <f>月報表!G37</f>
      </c>
      <c r="H37" s="13" t="s">
        <f>月報表!H37</f>
      </c>
      <c r="I37" s="13" t="s">
        <f>月報表!I37</f>
      </c>
      <c r="J37" s="13" t="s">
        <f>月報表!J37</f>
      </c>
      <c r="K37" s="13" t="s">
        <f>月報表!K37</f>
      </c>
      <c r="L37" s="13" t="s">
        <f>月報表!L37</f>
      </c>
      <c r="M37" s="13" t="s">
        <f>月報表!M37</f>
      </c>
      <c r="N37" s="13" t="s">
        <f>月報表!N37</f>
      </c>
      <c r="O37" s="13" t="s">
        <f>月報表!O37</f>
      </c>
      <c r="P37" s="13" t="s">
        <f>月報表!P37</f>
      </c>
      <c r="Q37" s="13" t="s">
        <f>月報表!Q37</f>
      </c>
      <c r="R37" s="13" t="s">
        <f>月報表!R37</f>
      </c>
      <c r="S37" s="13" t="s">
        <f>月報表!S37</f>
      </c>
      <c r="T37" s="13" t="s">
        <f>月報表!T37</f>
      </c>
      <c r="U37" s="13" t="s">
        <f>月報表!U37</f>
      </c>
      <c r="V37" s="13" t="s">
        <f>月報表!V37</f>
      </c>
      <c r="W37" s="13" t="s">
        <f>月報表!W37</f>
      </c>
      <c r="X37" s="13" t="s">
        <f>月報表!X37</f>
      </c>
      <c r="Y37" s="13" t="s">
        <f>月報表!Y37</f>
      </c>
    </row>
    <row r="38" spans="1:4" ht="17.25">
      <c r="A38" s="7" t="s">
        <v>3</v>
      </c>
      <c r="B38" s="13">
        <f>月報表!B38</f>
      </c>
      <c r="C38" s="13">
        <f>月報表!C38</f>
      </c>
      <c r="D38" s="13">
        <f>月報表!D38</f>
      </c>
      <c r="E38" s="13" t="s">
        <f>月報表!E38</f>
      </c>
      <c r="F38" s="13" t="s">
        <f>月報表!F38</f>
      </c>
      <c r="G38" s="13" t="s">
        <f>月報表!G38</f>
      </c>
      <c r="H38" s="13" t="s">
        <f>月報表!H38</f>
      </c>
      <c r="I38" s="13" t="s">
        <f>月報表!I38</f>
      </c>
      <c r="J38" s="13" t="s">
        <f>月報表!J38</f>
      </c>
      <c r="K38" s="13" t="s">
        <f>月報表!K38</f>
      </c>
      <c r="L38" s="13" t="s">
        <f>月報表!L38</f>
      </c>
      <c r="M38" s="13" t="s">
        <f>月報表!M38</f>
      </c>
      <c r="N38" s="13" t="s">
        <f>月報表!N38</f>
      </c>
      <c r="O38" s="13" t="s">
        <f>月報表!O38</f>
      </c>
      <c r="P38" s="13" t="s">
        <f>月報表!P38</f>
      </c>
      <c r="Q38" s="13" t="s">
        <f>月報表!Q38</f>
      </c>
      <c r="R38" s="13" t="s">
        <f>月報表!R38</f>
      </c>
      <c r="S38" s="13" t="s">
        <f>月報表!S38</f>
      </c>
      <c r="T38" s="13" t="s">
        <f>月報表!T38</f>
      </c>
      <c r="U38" s="13" t="s">
        <f>月報表!U38</f>
      </c>
      <c r="V38" s="13" t="s">
        <f>月報表!V38</f>
      </c>
      <c r="W38" s="13" t="s">
        <f>月報表!W38</f>
      </c>
      <c r="X38" s="13" t="s">
        <f>月報表!X38</f>
      </c>
      <c r="Y38" s="13" t="s">
        <f>月報表!Y38</f>
      </c>
    </row>
    <row r="39" spans="1:4" ht="17.25">
      <c r="A39" s="6" t="s">
        <v>10</v>
      </c>
      <c r="B39" s="13">
        <f>月報表!B39</f>
      </c>
      <c r="C39" s="13">
        <f>月報表!C39</f>
      </c>
      <c r="D39" s="13">
        <f>月報表!D39</f>
      </c>
      <c r="E39" s="13" t="s">
        <f>月報表!E39</f>
      </c>
      <c r="F39" s="13" t="s">
        <f>月報表!F39</f>
      </c>
      <c r="G39" s="13" t="s">
        <f>月報表!G39</f>
      </c>
      <c r="H39" s="13" t="s">
        <f>月報表!H39</f>
      </c>
      <c r="I39" s="13" t="s">
        <f>月報表!I39</f>
      </c>
      <c r="J39" s="13" t="s">
        <f>月報表!J39</f>
      </c>
      <c r="K39" s="13" t="s">
        <f>月報表!K39</f>
      </c>
      <c r="L39" s="13" t="s">
        <f>月報表!L39</f>
      </c>
      <c r="M39" s="13" t="s">
        <f>月報表!M39</f>
      </c>
      <c r="N39" s="13" t="s">
        <f>月報表!N39</f>
      </c>
      <c r="O39" s="13" t="s">
        <f>月報表!O39</f>
      </c>
      <c r="P39" s="13" t="s">
        <f>月報表!P39</f>
      </c>
      <c r="Q39" s="13" t="s">
        <f>月報表!Q39</f>
      </c>
      <c r="R39" s="13" t="s">
        <f>月報表!R39</f>
      </c>
      <c r="S39" s="13" t="s">
        <f>月報表!S39</f>
      </c>
      <c r="T39" s="13" t="s">
        <f>月報表!T39</f>
      </c>
      <c r="U39" s="13" t="s">
        <f>月報表!U39</f>
      </c>
      <c r="V39" s="13" t="s">
        <f>月報表!V39</f>
      </c>
      <c r="W39" s="13" t="s">
        <f>月報表!W39</f>
      </c>
      <c r="X39" s="13" t="s">
        <f>月報表!X39</f>
      </c>
      <c r="Y39" s="13" t="s">
        <f>月報表!Y39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20" type="noConversion"/>
  <pageMargins left="0" right="0" top="0" bottom="0" header="0" footer="0"/>
  <pageSetup paperSize="9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indexed="10"/>
  </sheetPr>
  <dimension ref="A1:D39"/>
  <sheetViews>
    <sheetView workbookViewId="0">
      <selection activeCell="I13" sqref="I13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customHeight="1" thickBot="1">
      <c r="A1" s="30" t="s">
        <v>44</v>
      </c>
      <c r="B1" s="1"/>
      <c r="C1" s="1"/>
      <c r="D1" s="1"/>
    </row>
    <row r="2" spans="1:4" ht="18" thickBot="1">
      <c r="A2" s="2" t="s">
        <v>1</v>
      </c>
      <c r="B2" s="18">
        <f>月報表!$B$2</f>
        <v>0</v>
      </c>
      <c r="C2" s="17"/>
      <c r="D2" s="3"/>
    </row>
    <row r="3" spans="1:4" ht="18" customHeight="1">
      <c r="A3" s="31" t="s">
        <v>0</v>
      </c>
      <c r="B3" s="74" t="s">
        <v>43</v>
      </c>
      <c r="C3" s="74"/>
      <c r="D3" s="74"/>
    </row>
    <row r="4" spans="1:4" ht="18" customHeight="1" thickBot="1">
      <c r="A4" s="32"/>
      <c r="B4" s="74" t="s">
        <v>8</v>
      </c>
      <c r="C4" s="74" t="s">
        <v>7</v>
      </c>
      <c r="D4" s="74" t="s">
        <v>9</v>
      </c>
    </row>
    <row r="5" spans="1:4" ht="17.25">
      <c r="A5" s="21">
        <v>1</v>
      </c>
      <c r="B5" s="9">
        <f>月報表!Z5</f>
      </c>
      <c r="C5" s="10">
        <f>月報表!AA5</f>
      </c>
      <c r="D5" s="10">
        <f>月報表!AB5</f>
      </c>
    </row>
    <row r="6" spans="1:4" ht="17.25">
      <c r="A6" s="19">
        <v>2</v>
      </c>
      <c r="B6" s="11">
        <f>月報表!Z6</f>
      </c>
      <c r="C6" s="12">
        <f>月報表!AA6</f>
      </c>
      <c r="D6" s="12">
        <f>月報表!AB6</f>
      </c>
    </row>
    <row r="7" spans="1:4" ht="17.25">
      <c r="A7" s="19">
        <v>3</v>
      </c>
      <c r="B7" s="11">
        <f>月報表!Z7</f>
      </c>
      <c r="C7" s="12">
        <f>月報表!AA7</f>
      </c>
      <c r="D7" s="12">
        <f>月報表!AB7</f>
      </c>
    </row>
    <row r="8" spans="1:4" ht="17.25">
      <c r="A8" s="19">
        <v>4</v>
      </c>
      <c r="B8" s="11">
        <f>月報表!Z8</f>
      </c>
      <c r="C8" s="12">
        <f>月報表!AA8</f>
      </c>
      <c r="D8" s="12">
        <f>月報表!AB8</f>
      </c>
    </row>
    <row r="9" spans="1:4" ht="17.25">
      <c r="A9" s="19">
        <v>5</v>
      </c>
      <c r="B9" s="11">
        <f>月報表!Z9</f>
      </c>
      <c r="C9" s="12">
        <f>月報表!AA9</f>
      </c>
      <c r="D9" s="12">
        <f>月報表!AB9</f>
      </c>
    </row>
    <row r="10" spans="1:4" ht="17.25">
      <c r="A10" s="19">
        <v>6</v>
      </c>
      <c r="B10" s="11">
        <f>月報表!Z10</f>
      </c>
      <c r="C10" s="12">
        <f>月報表!AA10</f>
      </c>
      <c r="D10" s="12">
        <f>月報表!AB10</f>
      </c>
    </row>
    <row r="11" spans="1:4" ht="17.25">
      <c r="A11" s="19">
        <v>7</v>
      </c>
      <c r="B11" s="11">
        <f>月報表!Z11</f>
      </c>
      <c r="C11" s="12">
        <f>月報表!AA11</f>
      </c>
      <c r="D11" s="12">
        <f>月報表!AB11</f>
      </c>
    </row>
    <row r="12" spans="1:4" ht="17.25">
      <c r="A12" s="19">
        <v>8</v>
      </c>
      <c r="B12" s="11">
        <f>月報表!Z12</f>
      </c>
      <c r="C12" s="12">
        <f>月報表!AA12</f>
      </c>
      <c r="D12" s="12">
        <f>月報表!AB12</f>
      </c>
    </row>
    <row r="13" spans="1:4" ht="17.25">
      <c r="A13" s="19">
        <v>9</v>
      </c>
      <c r="B13" s="11">
        <f>月報表!Z13</f>
      </c>
      <c r="C13" s="12">
        <f>月報表!AA13</f>
      </c>
      <c r="D13" s="12">
        <f>月報表!AB13</f>
      </c>
    </row>
    <row r="14" spans="1:4" ht="17.25">
      <c r="A14" s="19">
        <v>10</v>
      </c>
      <c r="B14" s="11">
        <f>月報表!Z14</f>
      </c>
      <c r="C14" s="12">
        <f>月報表!AA14</f>
      </c>
      <c r="D14" s="12">
        <f>月報表!AB14</f>
      </c>
    </row>
    <row r="15" spans="1:4" ht="17.25">
      <c r="A15" s="19">
        <v>11</v>
      </c>
      <c r="B15" s="11">
        <f>月報表!Z15</f>
      </c>
      <c r="C15" s="12">
        <f>月報表!AA15</f>
      </c>
      <c r="D15" s="12">
        <f>月報表!AB15</f>
      </c>
    </row>
    <row r="16" spans="1:4" ht="17.25">
      <c r="A16" s="19">
        <v>12</v>
      </c>
      <c r="B16" s="11">
        <f>月報表!Z16</f>
      </c>
      <c r="C16" s="12">
        <f>月報表!AA16</f>
      </c>
      <c r="D16" s="12">
        <f>月報表!AB16</f>
      </c>
    </row>
    <row r="17" spans="1:4" ht="17.25">
      <c r="A17" s="19">
        <v>13</v>
      </c>
      <c r="B17" s="11">
        <f>月報表!Z17</f>
      </c>
      <c r="C17" s="12">
        <f>月報表!AA17</f>
      </c>
      <c r="D17" s="12">
        <f>月報表!AB17</f>
      </c>
    </row>
    <row r="18" spans="1:4" ht="17.25">
      <c r="A18" s="19">
        <v>14</v>
      </c>
      <c r="B18" s="11">
        <f>月報表!Z18</f>
      </c>
      <c r="C18" s="12">
        <f>月報表!AA18</f>
      </c>
      <c r="D18" s="12">
        <f>月報表!AB18</f>
      </c>
    </row>
    <row r="19" spans="1:4" ht="17.25">
      <c r="A19" s="19">
        <v>15</v>
      </c>
      <c r="B19" s="11">
        <f>月報表!Z19</f>
      </c>
      <c r="C19" s="12">
        <f>月報表!AA19</f>
      </c>
      <c r="D19" s="12">
        <f>月報表!AB19</f>
      </c>
    </row>
    <row r="20" spans="1:4" ht="17.25">
      <c r="A20" s="19">
        <v>16</v>
      </c>
      <c r="B20" s="11">
        <f>月報表!Z20</f>
      </c>
      <c r="C20" s="12">
        <f>月報表!AA20</f>
      </c>
      <c r="D20" s="12">
        <f>月報表!AB20</f>
      </c>
    </row>
    <row r="21" spans="1:4" ht="17.25">
      <c r="A21" s="19">
        <v>17</v>
      </c>
      <c r="B21" s="11">
        <f>月報表!Z21</f>
      </c>
      <c r="C21" s="12">
        <f>月報表!AA21</f>
      </c>
      <c r="D21" s="12">
        <f>月報表!AB21</f>
      </c>
    </row>
    <row r="22" spans="1:4" ht="17.25">
      <c r="A22" s="19">
        <v>18</v>
      </c>
      <c r="B22" s="11">
        <f>月報表!Z22</f>
      </c>
      <c r="C22" s="12">
        <f>月報表!AA22</f>
      </c>
      <c r="D22" s="12">
        <f>月報表!AB22</f>
      </c>
    </row>
    <row r="23" spans="1:4" ht="17.25">
      <c r="A23" s="19">
        <v>19</v>
      </c>
      <c r="B23" s="11">
        <f>月報表!Z23</f>
      </c>
      <c r="C23" s="12">
        <f>月報表!AA23</f>
      </c>
      <c r="D23" s="12">
        <f>月報表!AB23</f>
      </c>
    </row>
    <row r="24" spans="1:4" ht="17.25">
      <c r="A24" s="19">
        <v>20</v>
      </c>
      <c r="B24" s="11">
        <f>月報表!Z24</f>
      </c>
      <c r="C24" s="12">
        <f>月報表!AA24</f>
      </c>
      <c r="D24" s="12">
        <f>月報表!AB24</f>
      </c>
    </row>
    <row r="25" spans="1:4" ht="17.25">
      <c r="A25" s="19">
        <v>21</v>
      </c>
      <c r="B25" s="11">
        <f>月報表!Z25</f>
      </c>
      <c r="C25" s="12">
        <f>月報表!AA25</f>
      </c>
      <c r="D25" s="12">
        <f>月報表!AB25</f>
      </c>
    </row>
    <row r="26" spans="1:4" ht="17.25">
      <c r="A26" s="19">
        <v>22</v>
      </c>
      <c r="B26" s="11">
        <f>月報表!Z26</f>
      </c>
      <c r="C26" s="12">
        <f>月報表!AA26</f>
      </c>
      <c r="D26" s="12">
        <f>月報表!AB26</f>
      </c>
    </row>
    <row r="27" spans="1:4" ht="17.25">
      <c r="A27" s="19">
        <v>23</v>
      </c>
      <c r="B27" s="11">
        <f>月報表!Z27</f>
      </c>
      <c r="C27" s="12">
        <f>月報表!AA27</f>
      </c>
      <c r="D27" s="12">
        <f>月報表!AB27</f>
      </c>
    </row>
    <row r="28" spans="1:4" ht="17.25">
      <c r="A28" s="19">
        <v>24</v>
      </c>
      <c r="B28" s="11">
        <f>月報表!Z28</f>
      </c>
      <c r="C28" s="12">
        <f>月報表!AA28</f>
      </c>
      <c r="D28" s="12">
        <f>月報表!AB28</f>
      </c>
    </row>
    <row r="29" spans="1:4" ht="17.25">
      <c r="A29" s="19">
        <v>25</v>
      </c>
      <c r="B29" s="11">
        <f>月報表!Z29</f>
      </c>
      <c r="C29" s="12">
        <f>月報表!AA29</f>
      </c>
      <c r="D29" s="12">
        <f>月報表!AB29</f>
      </c>
    </row>
    <row r="30" spans="1:4" ht="17.25">
      <c r="A30" s="19">
        <v>26</v>
      </c>
      <c r="B30" s="11">
        <f>月報表!Z30</f>
      </c>
      <c r="C30" s="12">
        <f>月報表!AA30</f>
      </c>
      <c r="D30" s="12">
        <f>月報表!AB30</f>
      </c>
    </row>
    <row r="31" spans="1:4" ht="17.25">
      <c r="A31" s="19">
        <v>27</v>
      </c>
      <c r="B31" s="11">
        <f>月報表!Z31</f>
      </c>
      <c r="C31" s="12">
        <f>月報表!AA31</f>
      </c>
      <c r="D31" s="12">
        <f>月報表!AB31</f>
      </c>
    </row>
    <row r="32" spans="1:4" ht="17.25">
      <c r="A32" s="19">
        <v>28</v>
      </c>
      <c r="B32" s="11">
        <f>月報表!Z32</f>
      </c>
      <c r="C32" s="12">
        <f>月報表!AA32</f>
      </c>
      <c r="D32" s="12">
        <f>月報表!AB32</f>
      </c>
    </row>
    <row r="33" spans="1:4" ht="17.25">
      <c r="A33" s="19">
        <v>29</v>
      </c>
      <c r="B33" s="11">
        <f>月報表!Z33</f>
      </c>
      <c r="C33" s="12">
        <f>月報表!AA33</f>
      </c>
      <c r="D33" s="12">
        <f>月報表!AB33</f>
      </c>
    </row>
    <row r="34" spans="1:4" ht="17.25">
      <c r="A34" s="19">
        <v>30</v>
      </c>
      <c r="B34" s="11">
        <f>月報表!Z34</f>
      </c>
      <c r="C34" s="12">
        <f>月報表!AA34</f>
      </c>
      <c r="D34" s="12">
        <f>月報表!AB34</f>
      </c>
    </row>
    <row r="35" spans="1:4" ht="18" thickBot="1">
      <c r="A35" s="22">
        <v>31</v>
      </c>
      <c r="B35" s="14">
        <f>月報表!Z35</f>
      </c>
      <c r="C35" s="15">
        <f>月報表!AA35</f>
      </c>
      <c r="D35" s="15">
        <f>月報表!AB35</f>
      </c>
    </row>
    <row r="36" spans="1:4">
      <c r="A36" s="5"/>
      <c r="B36" s="20"/>
      <c r="C36" s="20"/>
      <c r="D36" s="20"/>
    </row>
    <row r="37" spans="1:4" ht="17.25">
      <c r="A37" s="6" t="s">
        <v>2</v>
      </c>
      <c r="B37" s="13">
        <f>月報表!Z37</f>
      </c>
      <c r="C37" s="13">
        <f>月報表!AA37</f>
      </c>
      <c r="D37" s="13">
        <f>月報表!AB37</f>
      </c>
    </row>
    <row r="38" spans="1:4" ht="17.25">
      <c r="A38" s="7" t="s">
        <v>3</v>
      </c>
      <c r="B38" s="13">
        <f>月報表!Z38</f>
      </c>
      <c r="C38" s="13">
        <f>月報表!AA38</f>
      </c>
      <c r="D38" s="13">
        <f>月報表!AB38</f>
      </c>
    </row>
    <row r="39" spans="1:4" ht="17.25">
      <c r="A39" s="6" t="s">
        <v>10</v>
      </c>
      <c r="B39" s="13">
        <f>月報表!Z39</f>
      </c>
      <c r="C39" s="13">
        <f>月報表!AA39</f>
      </c>
      <c r="D39" s="13">
        <f>月報表!AB39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indexed="10"/>
  </sheetPr>
  <dimension ref="A1:D39"/>
  <sheetViews>
    <sheetView workbookViewId="0">
      <selection activeCell="I13" sqref="I13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  <col min="8" max="8" width="12.625" style="0" customWidth="1" collapsed="1"/>
    <col min="9" max="9" width="12.625" style="0" customWidth="1" collapsed="1"/>
    <col min="10" max="10" width="17" style="0" customWidth="1" collapsed="1"/>
  </cols>
  <sheetData>
    <row r="1" spans="1:4" ht="37.5" customHeight="1" thickBot="1">
      <c r="A1" s="30" t="s">
        <v>46</v>
      </c>
      <c r="B1" s="1"/>
      <c r="C1" s="1"/>
      <c r="D1" s="1"/>
    </row>
    <row r="2" spans="1:4" ht="18" thickBot="1">
      <c r="A2" s="2" t="s">
        <v>1</v>
      </c>
      <c r="B2" s="18">
        <f>月報表!$B$2</f>
        <v>0</v>
      </c>
      <c r="C2" s="17"/>
      <c r="D2" s="3"/>
    </row>
    <row r="3" spans="1:4" ht="18" customHeight="1">
      <c r="A3" s="31" t="s">
        <v>0</v>
      </c>
      <c r="B3" s="74" t="s">
        <v>45</v>
      </c>
      <c r="C3" s="74"/>
      <c r="D3" s="74"/>
      <c r="E3" s="74" t="s">
        <v>47</v>
      </c>
      <c r="F3" s="74" t="s">
        <v>35</v>
      </c>
      <c r="G3" s="74" t="s">
        <v>35</v>
      </c>
      <c r="H3" s="74" t="s">
        <v>48</v>
      </c>
      <c r="I3" s="74" t="s">
        <v>35</v>
      </c>
      <c r="J3" s="74" t="s">
        <v>35</v>
      </c>
    </row>
    <row r="4" spans="1:4" ht="18" customHeight="1" thickBot="1">
      <c r="A4" s="32"/>
      <c r="B4" s="74" t="s">
        <v>8</v>
      </c>
      <c r="C4" s="74" t="s">
        <v>7</v>
      </c>
      <c r="D4" s="74" t="s">
        <v>9</v>
      </c>
      <c r="E4" s="74" t="s">
        <v>8</v>
      </c>
      <c r="F4" s="74" t="s">
        <v>7</v>
      </c>
      <c r="G4" s="74" t="s">
        <v>9</v>
      </c>
      <c r="H4" s="74" t="s">
        <v>8</v>
      </c>
      <c r="I4" s="74" t="s">
        <v>7</v>
      </c>
      <c r="J4" s="74" t="s">
        <v>9</v>
      </c>
    </row>
    <row r="5" spans="1:4" ht="17.25">
      <c r="A5" s="21">
        <v>1</v>
      </c>
      <c r="B5" s="9">
        <f>月報表!AC5</f>
      </c>
      <c r="C5" s="10">
        <f>月報表!AD5</f>
      </c>
      <c r="D5" s="10">
        <f>月報表!AE5</f>
      </c>
      <c r="E5" s="9" t="s">
        <f>月報表!AF5</f>
      </c>
      <c r="F5" s="10" t="s">
        <f>月報表!AG5</f>
      </c>
      <c r="G5" s="10" t="s">
        <f>月報表!AH5</f>
      </c>
      <c r="H5" s="9" t="s">
        <f>月報表!AI5</f>
      </c>
      <c r="I5" s="10" t="s">
        <f>月報表!AJ5</f>
      </c>
      <c r="J5" s="10" t="s">
        <f>月報表!AK5</f>
      </c>
    </row>
    <row r="6" spans="1:4" ht="17.25">
      <c r="A6" s="19">
        <v>2</v>
      </c>
      <c r="B6" s="11">
        <f>月報表!AC6</f>
      </c>
      <c r="C6" s="12">
        <f>月報表!AD6</f>
      </c>
      <c r="D6" s="12">
        <f>月報表!AE6</f>
      </c>
      <c r="E6" s="11" t="s">
        <f>月報表!AF6</f>
      </c>
      <c r="F6" s="12" t="s">
        <f>月報表!AG6</f>
      </c>
      <c r="G6" s="12" t="s">
        <f>月報表!AH6</f>
      </c>
      <c r="H6" s="11" t="s">
        <f>月報表!AI6</f>
      </c>
      <c r="I6" s="12" t="s">
        <f>月報表!AJ6</f>
      </c>
      <c r="J6" s="12" t="s">
        <f>月報表!AK6</f>
      </c>
    </row>
    <row r="7" spans="1:4" ht="17.25">
      <c r="A7" s="19">
        <v>3</v>
      </c>
      <c r="B7" s="11">
        <f>月報表!AC7</f>
      </c>
      <c r="C7" s="12">
        <f>月報表!AD7</f>
      </c>
      <c r="D7" s="12">
        <f>月報表!AE7</f>
      </c>
      <c r="E7" s="11" t="s">
        <f>月報表!AF7</f>
      </c>
      <c r="F7" s="12" t="s">
        <f>月報表!AG7</f>
      </c>
      <c r="G7" s="12" t="s">
        <f>月報表!AH7</f>
      </c>
      <c r="H7" s="11" t="s">
        <f>月報表!AI7</f>
      </c>
      <c r="I7" s="12" t="s">
        <f>月報表!AJ7</f>
      </c>
      <c r="J7" s="12" t="s">
        <f>月報表!AK7</f>
      </c>
    </row>
    <row r="8" spans="1:4" ht="17.25">
      <c r="A8" s="19">
        <v>4</v>
      </c>
      <c r="B8" s="11">
        <f>月報表!AC8</f>
      </c>
      <c r="C8" s="12">
        <f>月報表!AD8</f>
      </c>
      <c r="D8" s="12">
        <f>月報表!AE8</f>
      </c>
      <c r="E8" s="11" t="s">
        <f>月報表!AF8</f>
      </c>
      <c r="F8" s="12" t="s">
        <f>月報表!AG8</f>
      </c>
      <c r="G8" s="12" t="s">
        <f>月報表!AH8</f>
      </c>
      <c r="H8" s="11" t="s">
        <f>月報表!AI8</f>
      </c>
      <c r="I8" s="12" t="s">
        <f>月報表!AJ8</f>
      </c>
      <c r="J8" s="12" t="s">
        <f>月報表!AK8</f>
      </c>
    </row>
    <row r="9" spans="1:4" ht="17.25">
      <c r="A9" s="19">
        <v>5</v>
      </c>
      <c r="B9" s="11">
        <f>月報表!AC9</f>
      </c>
      <c r="C9" s="12">
        <f>月報表!AD9</f>
      </c>
      <c r="D9" s="12">
        <f>月報表!AE9</f>
      </c>
      <c r="E9" s="11" t="s">
        <f>月報表!AF9</f>
      </c>
      <c r="F9" s="12" t="s">
        <f>月報表!AG9</f>
      </c>
      <c r="G9" s="12" t="s">
        <f>月報表!AH9</f>
      </c>
      <c r="H9" s="11" t="s">
        <f>月報表!AI9</f>
      </c>
      <c r="I9" s="12" t="s">
        <f>月報表!AJ9</f>
      </c>
      <c r="J9" s="12" t="s">
        <f>月報表!AK9</f>
      </c>
    </row>
    <row r="10" spans="1:4" ht="17.25">
      <c r="A10" s="19">
        <v>6</v>
      </c>
      <c r="B10" s="11">
        <f>月報表!AC10</f>
      </c>
      <c r="C10" s="12">
        <f>月報表!AD10</f>
      </c>
      <c r="D10" s="12">
        <f>月報表!AE10</f>
      </c>
      <c r="E10" s="11" t="s">
        <f>月報表!AF10</f>
      </c>
      <c r="F10" s="12" t="s">
        <f>月報表!AG10</f>
      </c>
      <c r="G10" s="12" t="s">
        <f>月報表!AH10</f>
      </c>
      <c r="H10" s="11" t="s">
        <f>月報表!AI10</f>
      </c>
      <c r="I10" s="12" t="s">
        <f>月報表!AJ10</f>
      </c>
      <c r="J10" s="12" t="s">
        <f>月報表!AK10</f>
      </c>
    </row>
    <row r="11" spans="1:4" ht="17.25">
      <c r="A11" s="19">
        <v>7</v>
      </c>
      <c r="B11" s="11">
        <f>月報表!AC11</f>
      </c>
      <c r="C11" s="12">
        <f>月報表!AD11</f>
      </c>
      <c r="D11" s="12">
        <f>月報表!AE11</f>
      </c>
      <c r="E11" s="11" t="s">
        <f>月報表!AF11</f>
      </c>
      <c r="F11" s="12" t="s">
        <f>月報表!AG11</f>
      </c>
      <c r="G11" s="12" t="s">
        <f>月報表!AH11</f>
      </c>
      <c r="H11" s="11" t="s">
        <f>月報表!AI11</f>
      </c>
      <c r="I11" s="12" t="s">
        <f>月報表!AJ11</f>
      </c>
      <c r="J11" s="12" t="s">
        <f>月報表!AK11</f>
      </c>
    </row>
    <row r="12" spans="1:4" ht="17.25">
      <c r="A12" s="19">
        <v>8</v>
      </c>
      <c r="B12" s="11">
        <f>月報表!AC12</f>
      </c>
      <c r="C12" s="12">
        <f>月報表!AD12</f>
      </c>
      <c r="D12" s="12">
        <f>月報表!AE12</f>
      </c>
      <c r="E12" s="11" t="s">
        <f>月報表!AF12</f>
      </c>
      <c r="F12" s="12" t="s">
        <f>月報表!AG12</f>
      </c>
      <c r="G12" s="12" t="s">
        <f>月報表!AH12</f>
      </c>
      <c r="H12" s="11" t="s">
        <f>月報表!AI12</f>
      </c>
      <c r="I12" s="12" t="s">
        <f>月報表!AJ12</f>
      </c>
      <c r="J12" s="12" t="s">
        <f>月報表!AK12</f>
      </c>
    </row>
    <row r="13" spans="1:4" ht="17.25">
      <c r="A13" s="19">
        <v>9</v>
      </c>
      <c r="B13" s="11">
        <f>月報表!AC13</f>
      </c>
      <c r="C13" s="12">
        <f>月報表!AD13</f>
      </c>
      <c r="D13" s="12">
        <f>月報表!AE13</f>
      </c>
      <c r="E13" s="11" t="s">
        <f>月報表!AF13</f>
      </c>
      <c r="F13" s="12" t="s">
        <f>月報表!AG13</f>
      </c>
      <c r="G13" s="12" t="s">
        <f>月報表!AH13</f>
      </c>
      <c r="H13" s="11" t="s">
        <f>月報表!AI13</f>
      </c>
      <c r="I13" s="12" t="s">
        <f>月報表!AJ13</f>
      </c>
      <c r="J13" s="12" t="s">
        <f>月報表!AK13</f>
      </c>
    </row>
    <row r="14" spans="1:4" ht="17.25">
      <c r="A14" s="19">
        <v>10</v>
      </c>
      <c r="B14" s="11">
        <f>月報表!AC14</f>
      </c>
      <c r="C14" s="12">
        <f>月報表!AD14</f>
      </c>
      <c r="D14" s="12">
        <f>月報表!AE14</f>
      </c>
      <c r="E14" s="11" t="s">
        <f>月報表!AF14</f>
      </c>
      <c r="F14" s="12" t="s">
        <f>月報表!AG14</f>
      </c>
      <c r="G14" s="12" t="s">
        <f>月報表!AH14</f>
      </c>
      <c r="H14" s="11" t="s">
        <f>月報表!AI14</f>
      </c>
      <c r="I14" s="12" t="s">
        <f>月報表!AJ14</f>
      </c>
      <c r="J14" s="12" t="s">
        <f>月報表!AK14</f>
      </c>
    </row>
    <row r="15" spans="1:4" ht="17.25">
      <c r="A15" s="19">
        <v>11</v>
      </c>
      <c r="B15" s="11">
        <f>月報表!AC15</f>
      </c>
      <c r="C15" s="12">
        <f>月報表!AD15</f>
      </c>
      <c r="D15" s="12">
        <f>月報表!AE15</f>
      </c>
      <c r="E15" s="11" t="s">
        <f>月報表!AF15</f>
      </c>
      <c r="F15" s="12" t="s">
        <f>月報表!AG15</f>
      </c>
      <c r="G15" s="12" t="s">
        <f>月報表!AH15</f>
      </c>
      <c r="H15" s="11" t="s">
        <f>月報表!AI15</f>
      </c>
      <c r="I15" s="12" t="s">
        <f>月報表!AJ15</f>
      </c>
      <c r="J15" s="12" t="s">
        <f>月報表!AK15</f>
      </c>
    </row>
    <row r="16" spans="1:4" ht="17.25">
      <c r="A16" s="19">
        <v>12</v>
      </c>
      <c r="B16" s="11">
        <f>月報表!AC16</f>
      </c>
      <c r="C16" s="12">
        <f>月報表!AD16</f>
      </c>
      <c r="D16" s="12">
        <f>月報表!AE16</f>
      </c>
      <c r="E16" s="11" t="s">
        <f>月報表!AF16</f>
      </c>
      <c r="F16" s="12" t="s">
        <f>月報表!AG16</f>
      </c>
      <c r="G16" s="12" t="s">
        <f>月報表!AH16</f>
      </c>
      <c r="H16" s="11" t="s">
        <f>月報表!AI16</f>
      </c>
      <c r="I16" s="12" t="s">
        <f>月報表!AJ16</f>
      </c>
      <c r="J16" s="12" t="s">
        <f>月報表!AK16</f>
      </c>
    </row>
    <row r="17" spans="1:4" ht="17.25">
      <c r="A17" s="19">
        <v>13</v>
      </c>
      <c r="B17" s="11">
        <f>月報表!AC17</f>
      </c>
      <c r="C17" s="12">
        <f>月報表!AD17</f>
      </c>
      <c r="D17" s="12">
        <f>月報表!AE17</f>
      </c>
      <c r="E17" s="11" t="s">
        <f>月報表!AF17</f>
      </c>
      <c r="F17" s="12" t="s">
        <f>月報表!AG17</f>
      </c>
      <c r="G17" s="12" t="s">
        <f>月報表!AH17</f>
      </c>
      <c r="H17" s="11" t="s">
        <f>月報表!AI17</f>
      </c>
      <c r="I17" s="12" t="s">
        <f>月報表!AJ17</f>
      </c>
      <c r="J17" s="12" t="s">
        <f>月報表!AK17</f>
      </c>
    </row>
    <row r="18" spans="1:4" ht="17.25">
      <c r="A18" s="19">
        <v>14</v>
      </c>
      <c r="B18" s="11">
        <f>月報表!AC18</f>
      </c>
      <c r="C18" s="12">
        <f>月報表!AD18</f>
      </c>
      <c r="D18" s="12">
        <f>月報表!AE18</f>
      </c>
      <c r="E18" s="11" t="s">
        <f>月報表!AF18</f>
      </c>
      <c r="F18" s="12" t="s">
        <f>月報表!AG18</f>
      </c>
      <c r="G18" s="12" t="s">
        <f>月報表!AH18</f>
      </c>
      <c r="H18" s="11" t="s">
        <f>月報表!AI18</f>
      </c>
      <c r="I18" s="12" t="s">
        <f>月報表!AJ18</f>
      </c>
      <c r="J18" s="12" t="s">
        <f>月報表!AK18</f>
      </c>
    </row>
    <row r="19" spans="1:4" ht="17.25">
      <c r="A19" s="19">
        <v>15</v>
      </c>
      <c r="B19" s="11">
        <f>月報表!AC19</f>
      </c>
      <c r="C19" s="12">
        <f>月報表!AD19</f>
      </c>
      <c r="D19" s="12">
        <f>月報表!AE19</f>
      </c>
      <c r="E19" s="11" t="s">
        <f>月報表!AF19</f>
      </c>
      <c r="F19" s="12" t="s">
        <f>月報表!AG19</f>
      </c>
      <c r="G19" s="12" t="s">
        <f>月報表!AH19</f>
      </c>
      <c r="H19" s="11" t="s">
        <f>月報表!AI19</f>
      </c>
      <c r="I19" s="12" t="s">
        <f>月報表!AJ19</f>
      </c>
      <c r="J19" s="12" t="s">
        <f>月報表!AK19</f>
      </c>
    </row>
    <row r="20" spans="1:4" ht="17.25">
      <c r="A20" s="19">
        <v>16</v>
      </c>
      <c r="B20" s="11">
        <f>月報表!AC20</f>
      </c>
      <c r="C20" s="12">
        <f>月報表!AD20</f>
      </c>
      <c r="D20" s="12">
        <f>月報表!AE20</f>
      </c>
      <c r="E20" s="11" t="s">
        <f>月報表!AF20</f>
      </c>
      <c r="F20" s="12" t="s">
        <f>月報表!AG20</f>
      </c>
      <c r="G20" s="12" t="s">
        <f>月報表!AH20</f>
      </c>
      <c r="H20" s="11" t="s">
        <f>月報表!AI20</f>
      </c>
      <c r="I20" s="12" t="s">
        <f>月報表!AJ20</f>
      </c>
      <c r="J20" s="12" t="s">
        <f>月報表!AK20</f>
      </c>
    </row>
    <row r="21" spans="1:4" ht="17.25">
      <c r="A21" s="19">
        <v>17</v>
      </c>
      <c r="B21" s="11">
        <f>月報表!AC21</f>
      </c>
      <c r="C21" s="12">
        <f>月報表!AD21</f>
      </c>
      <c r="D21" s="12">
        <f>月報表!AE21</f>
      </c>
      <c r="E21" s="11" t="s">
        <f>月報表!AF21</f>
      </c>
      <c r="F21" s="12" t="s">
        <f>月報表!AG21</f>
      </c>
      <c r="G21" s="12" t="s">
        <f>月報表!AH21</f>
      </c>
      <c r="H21" s="11" t="s">
        <f>月報表!AI21</f>
      </c>
      <c r="I21" s="12" t="s">
        <f>月報表!AJ21</f>
      </c>
      <c r="J21" s="12" t="s">
        <f>月報表!AK21</f>
      </c>
    </row>
    <row r="22" spans="1:4" ht="17.25">
      <c r="A22" s="19">
        <v>18</v>
      </c>
      <c r="B22" s="11">
        <f>月報表!AC22</f>
      </c>
      <c r="C22" s="12">
        <f>月報表!AD22</f>
      </c>
      <c r="D22" s="12">
        <f>月報表!AE22</f>
      </c>
      <c r="E22" s="11" t="s">
        <f>月報表!AF22</f>
      </c>
      <c r="F22" s="12" t="s">
        <f>月報表!AG22</f>
      </c>
      <c r="G22" s="12" t="s">
        <f>月報表!AH22</f>
      </c>
      <c r="H22" s="11" t="s">
        <f>月報表!AI22</f>
      </c>
      <c r="I22" s="12" t="s">
        <f>月報表!AJ22</f>
      </c>
      <c r="J22" s="12" t="s">
        <f>月報表!AK22</f>
      </c>
    </row>
    <row r="23" spans="1:4" ht="17.25">
      <c r="A23" s="19">
        <v>19</v>
      </c>
      <c r="B23" s="11">
        <f>月報表!AC23</f>
      </c>
      <c r="C23" s="12">
        <f>月報表!AD23</f>
      </c>
      <c r="D23" s="12">
        <f>月報表!AE23</f>
      </c>
      <c r="E23" s="11" t="s">
        <f>月報表!AF23</f>
      </c>
      <c r="F23" s="12" t="s">
        <f>月報表!AG23</f>
      </c>
      <c r="G23" s="12" t="s">
        <f>月報表!AH23</f>
      </c>
      <c r="H23" s="11" t="s">
        <f>月報表!AI23</f>
      </c>
      <c r="I23" s="12" t="s">
        <f>月報表!AJ23</f>
      </c>
      <c r="J23" s="12" t="s">
        <f>月報表!AK23</f>
      </c>
    </row>
    <row r="24" spans="1:4" ht="17.25">
      <c r="A24" s="19">
        <v>20</v>
      </c>
      <c r="B24" s="11">
        <f>月報表!AC24</f>
      </c>
      <c r="C24" s="12">
        <f>月報表!AD24</f>
      </c>
      <c r="D24" s="12">
        <f>月報表!AE24</f>
      </c>
      <c r="E24" s="11" t="s">
        <f>月報表!AF24</f>
      </c>
      <c r="F24" s="12" t="s">
        <f>月報表!AG24</f>
      </c>
      <c r="G24" s="12" t="s">
        <f>月報表!AH24</f>
      </c>
      <c r="H24" s="11" t="s">
        <f>月報表!AI24</f>
      </c>
      <c r="I24" s="12" t="s">
        <f>月報表!AJ24</f>
      </c>
      <c r="J24" s="12" t="s">
        <f>月報表!AK24</f>
      </c>
    </row>
    <row r="25" spans="1:4" ht="17.25">
      <c r="A25" s="19">
        <v>21</v>
      </c>
      <c r="B25" s="11">
        <f>月報表!AC25</f>
      </c>
      <c r="C25" s="12">
        <f>月報表!AD25</f>
      </c>
      <c r="D25" s="12">
        <f>月報表!AE25</f>
      </c>
      <c r="E25" s="11" t="s">
        <f>月報表!AF25</f>
      </c>
      <c r="F25" s="12" t="s">
        <f>月報表!AG25</f>
      </c>
      <c r="G25" s="12" t="s">
        <f>月報表!AH25</f>
      </c>
      <c r="H25" s="11" t="s">
        <f>月報表!AI25</f>
      </c>
      <c r="I25" s="12" t="s">
        <f>月報表!AJ25</f>
      </c>
      <c r="J25" s="12" t="s">
        <f>月報表!AK25</f>
      </c>
    </row>
    <row r="26" spans="1:4" ht="17.25">
      <c r="A26" s="19">
        <v>22</v>
      </c>
      <c r="B26" s="11">
        <f>月報表!AC26</f>
      </c>
      <c r="C26" s="12">
        <f>月報表!AD26</f>
      </c>
      <c r="D26" s="12">
        <f>月報表!AE26</f>
      </c>
      <c r="E26" s="11" t="s">
        <f>月報表!AF26</f>
      </c>
      <c r="F26" s="12" t="s">
        <f>月報表!AG26</f>
      </c>
      <c r="G26" s="12" t="s">
        <f>月報表!AH26</f>
      </c>
      <c r="H26" s="11" t="s">
        <f>月報表!AI26</f>
      </c>
      <c r="I26" s="12" t="s">
        <f>月報表!AJ26</f>
      </c>
      <c r="J26" s="12" t="s">
        <f>月報表!AK26</f>
      </c>
    </row>
    <row r="27" spans="1:4" ht="17.25">
      <c r="A27" s="19">
        <v>23</v>
      </c>
      <c r="B27" s="11">
        <f>月報表!AC27</f>
      </c>
      <c r="C27" s="12">
        <f>月報表!AD27</f>
      </c>
      <c r="D27" s="12">
        <f>月報表!AE27</f>
      </c>
      <c r="E27" s="11" t="s">
        <f>月報表!AF27</f>
      </c>
      <c r="F27" s="12" t="s">
        <f>月報表!AG27</f>
      </c>
      <c r="G27" s="12" t="s">
        <f>月報表!AH27</f>
      </c>
      <c r="H27" s="11" t="s">
        <f>月報表!AI27</f>
      </c>
      <c r="I27" s="12" t="s">
        <f>月報表!AJ27</f>
      </c>
      <c r="J27" s="12" t="s">
        <f>月報表!AK27</f>
      </c>
    </row>
    <row r="28" spans="1:4" ht="17.25">
      <c r="A28" s="19">
        <v>24</v>
      </c>
      <c r="B28" s="11">
        <f>月報表!AC28</f>
      </c>
      <c r="C28" s="12">
        <f>月報表!AD28</f>
      </c>
      <c r="D28" s="12">
        <f>月報表!AE28</f>
      </c>
      <c r="E28" s="11" t="s">
        <f>月報表!AF28</f>
      </c>
      <c r="F28" s="12" t="s">
        <f>月報表!AG28</f>
      </c>
      <c r="G28" s="12" t="s">
        <f>月報表!AH28</f>
      </c>
      <c r="H28" s="11" t="s">
        <f>月報表!AI28</f>
      </c>
      <c r="I28" s="12" t="s">
        <f>月報表!AJ28</f>
      </c>
      <c r="J28" s="12" t="s">
        <f>月報表!AK28</f>
      </c>
    </row>
    <row r="29" spans="1:4" ht="17.25">
      <c r="A29" s="19">
        <v>25</v>
      </c>
      <c r="B29" s="11">
        <f>月報表!AC29</f>
      </c>
      <c r="C29" s="12">
        <f>月報表!AD29</f>
      </c>
      <c r="D29" s="12">
        <f>月報表!AE29</f>
      </c>
      <c r="E29" s="11" t="s">
        <f>月報表!AF29</f>
      </c>
      <c r="F29" s="12" t="s">
        <f>月報表!AG29</f>
      </c>
      <c r="G29" s="12" t="s">
        <f>月報表!AH29</f>
      </c>
      <c r="H29" s="11" t="s">
        <f>月報表!AI29</f>
      </c>
      <c r="I29" s="12" t="s">
        <f>月報表!AJ29</f>
      </c>
      <c r="J29" s="12" t="s">
        <f>月報表!AK29</f>
      </c>
    </row>
    <row r="30" spans="1:4" ht="17.25">
      <c r="A30" s="19">
        <v>26</v>
      </c>
      <c r="B30" s="11">
        <f>月報表!AC30</f>
      </c>
      <c r="C30" s="12">
        <f>月報表!AD30</f>
      </c>
      <c r="D30" s="12">
        <f>月報表!AE30</f>
      </c>
      <c r="E30" s="11" t="s">
        <f>月報表!AF30</f>
      </c>
      <c r="F30" s="12" t="s">
        <f>月報表!AG30</f>
      </c>
      <c r="G30" s="12" t="s">
        <f>月報表!AH30</f>
      </c>
      <c r="H30" s="11" t="s">
        <f>月報表!AI30</f>
      </c>
      <c r="I30" s="12" t="s">
        <f>月報表!AJ30</f>
      </c>
      <c r="J30" s="12" t="s">
        <f>月報表!AK30</f>
      </c>
    </row>
    <row r="31" spans="1:4" ht="17.25">
      <c r="A31" s="19">
        <v>27</v>
      </c>
      <c r="B31" s="11">
        <f>月報表!AC31</f>
      </c>
      <c r="C31" s="12">
        <f>月報表!AD31</f>
      </c>
      <c r="D31" s="12">
        <f>月報表!AE31</f>
      </c>
      <c r="E31" s="11" t="s">
        <f>月報表!AF31</f>
      </c>
      <c r="F31" s="12" t="s">
        <f>月報表!AG31</f>
      </c>
      <c r="G31" s="12" t="s">
        <f>月報表!AH31</f>
      </c>
      <c r="H31" s="11" t="s">
        <f>月報表!AI31</f>
      </c>
      <c r="I31" s="12" t="s">
        <f>月報表!AJ31</f>
      </c>
      <c r="J31" s="12" t="s">
        <f>月報表!AK31</f>
      </c>
    </row>
    <row r="32" spans="1:4" ht="17.25">
      <c r="A32" s="19">
        <v>28</v>
      </c>
      <c r="B32" s="11">
        <f>月報表!AC32</f>
      </c>
      <c r="C32" s="12">
        <f>月報表!AD32</f>
      </c>
      <c r="D32" s="12">
        <f>月報表!AE32</f>
      </c>
      <c r="E32" s="11" t="s">
        <f>月報表!AF32</f>
      </c>
      <c r="F32" s="12" t="s">
        <f>月報表!AG32</f>
      </c>
      <c r="G32" s="12" t="s">
        <f>月報表!AH32</f>
      </c>
      <c r="H32" s="11" t="s">
        <f>月報表!AI32</f>
      </c>
      <c r="I32" s="12" t="s">
        <f>月報表!AJ32</f>
      </c>
      <c r="J32" s="12" t="s">
        <f>月報表!AK32</f>
      </c>
    </row>
    <row r="33" spans="1:4" ht="17.25">
      <c r="A33" s="19">
        <v>29</v>
      </c>
      <c r="B33" s="11">
        <f>月報表!AC33</f>
      </c>
      <c r="C33" s="12">
        <f>月報表!AD33</f>
      </c>
      <c r="D33" s="12">
        <f>月報表!AE33</f>
      </c>
      <c r="E33" s="11" t="s">
        <f>月報表!AF33</f>
      </c>
      <c r="F33" s="12" t="s">
        <f>月報表!AG33</f>
      </c>
      <c r="G33" s="12" t="s">
        <f>月報表!AH33</f>
      </c>
      <c r="H33" s="11" t="s">
        <f>月報表!AI33</f>
      </c>
      <c r="I33" s="12" t="s">
        <f>月報表!AJ33</f>
      </c>
      <c r="J33" s="12" t="s">
        <f>月報表!AK33</f>
      </c>
    </row>
    <row r="34" spans="1:4" ht="17.25">
      <c r="A34" s="19">
        <v>30</v>
      </c>
      <c r="B34" s="11">
        <f>月報表!AC34</f>
      </c>
      <c r="C34" s="12">
        <f>月報表!AD34</f>
      </c>
      <c r="D34" s="12">
        <f>月報表!AE34</f>
      </c>
      <c r="E34" s="11" t="s">
        <f>月報表!AF34</f>
      </c>
      <c r="F34" s="12" t="s">
        <f>月報表!AG34</f>
      </c>
      <c r="G34" s="12" t="s">
        <f>月報表!AH34</f>
      </c>
      <c r="H34" s="11" t="s">
        <f>月報表!AI34</f>
      </c>
      <c r="I34" s="12" t="s">
        <f>月報表!AJ34</f>
      </c>
      <c r="J34" s="12" t="s">
        <f>月報表!AK34</f>
      </c>
    </row>
    <row r="35" spans="1:4" ht="18" thickBot="1">
      <c r="A35" s="22">
        <v>31</v>
      </c>
      <c r="B35" s="14">
        <f>月報表!AC35</f>
      </c>
      <c r="C35" s="15">
        <f>月報表!AD35</f>
      </c>
      <c r="D35" s="15">
        <f>月報表!AE35</f>
      </c>
      <c r="E35" s="14" t="s">
        <f>月報表!AF35</f>
      </c>
      <c r="F35" s="15" t="s">
        <f>月報表!AG35</f>
      </c>
      <c r="G35" s="15" t="s">
        <f>月報表!AH35</f>
      </c>
      <c r="H35" s="14" t="s">
        <f>月報表!AI35</f>
      </c>
      <c r="I35" s="15" t="s">
        <f>月報表!AJ35</f>
      </c>
      <c r="J35" s="15" t="s">
        <f>月報表!AK35</f>
      </c>
    </row>
    <row r="36" spans="1:4">
      <c r="A36" s="5"/>
      <c r="B36" s="20"/>
      <c r="C36" s="20"/>
      <c r="D36" s="20"/>
    </row>
    <row r="37" spans="1:4" ht="17.25">
      <c r="A37" s="6" t="s">
        <v>2</v>
      </c>
      <c r="B37" s="13">
        <f>月報表!AC37</f>
      </c>
      <c r="C37" s="13">
        <f>月報表!AD37</f>
      </c>
      <c r="D37" s="13">
        <f>月報表!AE37</f>
      </c>
      <c r="E37" s="13" t="s">
        <f>月報表!AF37</f>
      </c>
      <c r="F37" s="13" t="s">
        <f>月報表!AG37</f>
      </c>
      <c r="G37" s="13" t="s">
        <f>月報表!AH37</f>
      </c>
      <c r="H37" s="13" t="s">
        <f>月報表!AI37</f>
      </c>
      <c r="I37" s="13" t="s">
        <f>月報表!AJ37</f>
      </c>
      <c r="J37" s="13" t="s">
        <f>月報表!AK37</f>
      </c>
    </row>
    <row r="38" spans="1:4" ht="17.25">
      <c r="A38" s="7" t="s">
        <v>3</v>
      </c>
      <c r="B38" s="13">
        <f>月報表!AC38</f>
      </c>
      <c r="C38" s="13">
        <f>月報表!AD38</f>
      </c>
      <c r="D38" s="13">
        <f>月報表!AE38</f>
      </c>
      <c r="E38" s="13" t="s">
        <f>月報表!AF38</f>
      </c>
      <c r="F38" s="13" t="s">
        <f>月報表!AG38</f>
      </c>
      <c r="G38" s="13" t="s">
        <f>月報表!AH38</f>
      </c>
      <c r="H38" s="13" t="s">
        <f>月報表!AI38</f>
      </c>
      <c r="I38" s="13" t="s">
        <f>月報表!AJ38</f>
      </c>
      <c r="J38" s="13" t="s">
        <f>月報表!AK38</f>
      </c>
    </row>
    <row r="39" spans="1:4" ht="17.25">
      <c r="A39" s="6" t="s">
        <v>10</v>
      </c>
      <c r="B39" s="13">
        <f>月報表!AC39</f>
      </c>
      <c r="C39" s="13">
        <f>月報表!AD39</f>
      </c>
      <c r="D39" s="13">
        <f>月報表!AE39</f>
      </c>
      <c r="E39" s="13" t="s">
        <f>月報表!AF39</f>
      </c>
      <c r="F39" s="13" t="s">
        <f>月報表!AG39</f>
      </c>
      <c r="G39" s="13" t="s">
        <f>月報表!AH39</f>
      </c>
      <c r="H39" s="13" t="s">
        <f>月報表!AI39</f>
      </c>
      <c r="I39" s="13" t="s">
        <f>月報表!AJ39</f>
      </c>
      <c r="J39" s="13" t="s">
        <f>月報表!AK39</f>
      </c>
    </row>
  </sheetData>
  <sheetCalcPr fullCalcOnLoad="1"/>
  <mergeCells count="1">
    <mergeCell ref="A3:A4"/>
    <mergeCell ref="B3:D3"/>
    <mergeCell ref="E3:G3"/>
    <mergeCell ref="H3:J3"/>
  </mergeCells>
  <phoneticPr fontId="20" type="noConversion"/>
  <pageMargins left="0" right="0" top="0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0"/>
  </sheetPr>
  <dimension ref="A1:D39"/>
  <sheetViews>
    <sheetView workbookViewId="0">
      <selection activeCell="I13" sqref="I13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</cols>
  <sheetData>
    <row r="1" spans="1:4" ht="37.5" customHeight="1" thickBot="1">
      <c r="A1" s="30" t="s">
        <v>53</v>
      </c>
      <c r="B1" s="1"/>
      <c r="C1" s="1"/>
      <c r="D1" s="1"/>
    </row>
    <row r="2" spans="1:4" ht="18" thickBot="1">
      <c r="A2" s="2" t="s">
        <v>1</v>
      </c>
      <c r="B2" s="18">
        <f>月報表!$B$2</f>
        <v>0</v>
      </c>
      <c r="C2" s="17"/>
      <c r="D2" s="3"/>
    </row>
    <row r="3" spans="1:4" ht="18" customHeight="1">
      <c r="A3" s="31" t="s">
        <v>0</v>
      </c>
      <c r="B3" s="74" t="s">
        <v>52</v>
      </c>
      <c r="C3" s="74"/>
      <c r="D3" s="74"/>
    </row>
    <row r="4" spans="1:4" ht="18" customHeight="1" thickBot="1">
      <c r="A4" s="32"/>
      <c r="B4" s="74" t="s">
        <v>8</v>
      </c>
      <c r="C4" s="74" t="s">
        <v>7</v>
      </c>
      <c r="D4" s="74" t="s">
        <v>9</v>
      </c>
    </row>
    <row r="5" spans="1:4" ht="17.25">
      <c r="A5" s="21">
        <v>1</v>
      </c>
      <c r="B5" s="9">
        <f>月報表!AR5</f>
      </c>
      <c r="C5" s="10">
        <f>月報表!AS5</f>
      </c>
      <c r="D5" s="10">
        <f>月報表!AT5</f>
      </c>
    </row>
    <row r="6" spans="1:4" ht="17.25">
      <c r="A6" s="19">
        <v>2</v>
      </c>
      <c r="B6" s="11">
        <f>月報表!AR6</f>
      </c>
      <c r="C6" s="12">
        <f>月報表!AS6</f>
      </c>
      <c r="D6" s="12">
        <f>月報表!AT6</f>
      </c>
    </row>
    <row r="7" spans="1:4" ht="17.25">
      <c r="A7" s="19">
        <v>3</v>
      </c>
      <c r="B7" s="11">
        <f>月報表!AR7</f>
      </c>
      <c r="C7" s="12">
        <f>月報表!AS7</f>
      </c>
      <c r="D7" s="12">
        <f>月報表!AT7</f>
      </c>
    </row>
    <row r="8" spans="1:4" ht="17.25">
      <c r="A8" s="19">
        <v>4</v>
      </c>
      <c r="B8" s="11">
        <f>月報表!AR8</f>
      </c>
      <c r="C8" s="12">
        <f>月報表!AS8</f>
      </c>
      <c r="D8" s="12">
        <f>月報表!AT8</f>
      </c>
    </row>
    <row r="9" spans="1:4" ht="17.25">
      <c r="A9" s="19">
        <v>5</v>
      </c>
      <c r="B9" s="11">
        <f>月報表!AR9</f>
      </c>
      <c r="C9" s="12">
        <f>月報表!AS9</f>
      </c>
      <c r="D9" s="12">
        <f>月報表!AT9</f>
      </c>
    </row>
    <row r="10" spans="1:4" ht="17.25">
      <c r="A10" s="19">
        <v>6</v>
      </c>
      <c r="B10" s="11">
        <f>月報表!AR10</f>
      </c>
      <c r="C10" s="12">
        <f>月報表!AS10</f>
      </c>
      <c r="D10" s="12">
        <f>月報表!AT10</f>
      </c>
    </row>
    <row r="11" spans="1:4" ht="17.25">
      <c r="A11" s="19">
        <v>7</v>
      </c>
      <c r="B11" s="11">
        <f>月報表!AR11</f>
      </c>
      <c r="C11" s="12">
        <f>月報表!AS11</f>
      </c>
      <c r="D11" s="12">
        <f>月報表!AT11</f>
      </c>
    </row>
    <row r="12" spans="1:4" ht="17.25">
      <c r="A12" s="19">
        <v>8</v>
      </c>
      <c r="B12" s="11">
        <f>月報表!AR12</f>
      </c>
      <c r="C12" s="12">
        <f>月報表!AS12</f>
      </c>
      <c r="D12" s="12">
        <f>月報表!AT12</f>
      </c>
    </row>
    <row r="13" spans="1:4" ht="17.25">
      <c r="A13" s="19">
        <v>9</v>
      </c>
      <c r="B13" s="11">
        <f>月報表!AR13</f>
      </c>
      <c r="C13" s="12">
        <f>月報表!AS13</f>
      </c>
      <c r="D13" s="12">
        <f>月報表!AT13</f>
      </c>
    </row>
    <row r="14" spans="1:4" ht="17.25">
      <c r="A14" s="19">
        <v>10</v>
      </c>
      <c r="B14" s="11">
        <f>月報表!AR14</f>
      </c>
      <c r="C14" s="12">
        <f>月報表!AS14</f>
      </c>
      <c r="D14" s="12">
        <f>月報表!AT14</f>
      </c>
    </row>
    <row r="15" spans="1:4" ht="17.25">
      <c r="A15" s="19">
        <v>11</v>
      </c>
      <c r="B15" s="11">
        <f>月報表!AR15</f>
      </c>
      <c r="C15" s="12">
        <f>月報表!AS15</f>
      </c>
      <c r="D15" s="12">
        <f>月報表!AT15</f>
      </c>
    </row>
    <row r="16" spans="1:4" ht="17.25">
      <c r="A16" s="19">
        <v>12</v>
      </c>
      <c r="B16" s="11">
        <f>月報表!AR16</f>
      </c>
      <c r="C16" s="12">
        <f>月報表!AS16</f>
      </c>
      <c r="D16" s="12">
        <f>月報表!AT16</f>
      </c>
    </row>
    <row r="17" spans="1:4" ht="17.25">
      <c r="A17" s="19">
        <v>13</v>
      </c>
      <c r="B17" s="11">
        <f>月報表!AR17</f>
      </c>
      <c r="C17" s="12">
        <f>月報表!AS17</f>
      </c>
      <c r="D17" s="12">
        <f>月報表!AT17</f>
      </c>
    </row>
    <row r="18" spans="1:4" ht="17.25">
      <c r="A18" s="19">
        <v>14</v>
      </c>
      <c r="B18" s="11">
        <f>月報表!AR18</f>
      </c>
      <c r="C18" s="12">
        <f>月報表!AS18</f>
      </c>
      <c r="D18" s="12">
        <f>月報表!AT18</f>
      </c>
    </row>
    <row r="19" spans="1:4" ht="17.25">
      <c r="A19" s="19">
        <v>15</v>
      </c>
      <c r="B19" s="11">
        <f>月報表!AR19</f>
      </c>
      <c r="C19" s="12">
        <f>月報表!AS19</f>
      </c>
      <c r="D19" s="12">
        <f>月報表!AT19</f>
      </c>
    </row>
    <row r="20" spans="1:4" ht="17.25">
      <c r="A20" s="19">
        <v>16</v>
      </c>
      <c r="B20" s="11">
        <f>月報表!AR20</f>
      </c>
      <c r="C20" s="12">
        <f>月報表!AS20</f>
      </c>
      <c r="D20" s="12">
        <f>月報表!AT20</f>
      </c>
    </row>
    <row r="21" spans="1:4" ht="17.25">
      <c r="A21" s="19">
        <v>17</v>
      </c>
      <c r="B21" s="11">
        <f>月報表!AR21</f>
      </c>
      <c r="C21" s="12">
        <f>月報表!AS21</f>
      </c>
      <c r="D21" s="12">
        <f>月報表!AT21</f>
      </c>
    </row>
    <row r="22" spans="1:4" ht="17.25">
      <c r="A22" s="19">
        <v>18</v>
      </c>
      <c r="B22" s="11">
        <f>月報表!AR22</f>
      </c>
      <c r="C22" s="12">
        <f>月報表!AS22</f>
      </c>
      <c r="D22" s="12">
        <f>月報表!AT22</f>
      </c>
    </row>
    <row r="23" spans="1:4" ht="17.25">
      <c r="A23" s="19">
        <v>19</v>
      </c>
      <c r="B23" s="11">
        <f>月報表!AR23</f>
      </c>
      <c r="C23" s="12">
        <f>月報表!AS23</f>
      </c>
      <c r="D23" s="12">
        <f>月報表!AT23</f>
      </c>
    </row>
    <row r="24" spans="1:4" ht="17.25">
      <c r="A24" s="19">
        <v>20</v>
      </c>
      <c r="B24" s="11">
        <f>月報表!AR24</f>
      </c>
      <c r="C24" s="12">
        <f>月報表!AS24</f>
      </c>
      <c r="D24" s="12">
        <f>月報表!AT24</f>
      </c>
    </row>
    <row r="25" spans="1:4" ht="17.25">
      <c r="A25" s="19">
        <v>21</v>
      </c>
      <c r="B25" s="11">
        <f>月報表!AR25</f>
      </c>
      <c r="C25" s="12">
        <f>月報表!AS25</f>
      </c>
      <c r="D25" s="12">
        <f>月報表!AT25</f>
      </c>
    </row>
    <row r="26" spans="1:4" ht="17.25">
      <c r="A26" s="19">
        <v>22</v>
      </c>
      <c r="B26" s="11">
        <f>月報表!AR26</f>
      </c>
      <c r="C26" s="12">
        <f>月報表!AS26</f>
      </c>
      <c r="D26" s="12">
        <f>月報表!AT26</f>
      </c>
    </row>
    <row r="27" spans="1:4" ht="17.25">
      <c r="A27" s="19">
        <v>23</v>
      </c>
      <c r="B27" s="11">
        <f>月報表!AR27</f>
      </c>
      <c r="C27" s="12">
        <f>月報表!AS27</f>
      </c>
      <c r="D27" s="12">
        <f>月報表!AT27</f>
      </c>
    </row>
    <row r="28" spans="1:4" ht="17.25">
      <c r="A28" s="19">
        <v>24</v>
      </c>
      <c r="B28" s="11">
        <f>月報表!AR28</f>
      </c>
      <c r="C28" s="12">
        <f>月報表!AS28</f>
      </c>
      <c r="D28" s="12">
        <f>月報表!AT28</f>
      </c>
    </row>
    <row r="29" spans="1:4" ht="17.25">
      <c r="A29" s="19">
        <v>25</v>
      </c>
      <c r="B29" s="11">
        <f>月報表!AR29</f>
      </c>
      <c r="C29" s="12">
        <f>月報表!AS29</f>
      </c>
      <c r="D29" s="12">
        <f>月報表!AT29</f>
      </c>
    </row>
    <row r="30" spans="1:4" ht="17.25">
      <c r="A30" s="19">
        <v>26</v>
      </c>
      <c r="B30" s="11">
        <f>月報表!AR30</f>
      </c>
      <c r="C30" s="12">
        <f>月報表!AS30</f>
      </c>
      <c r="D30" s="12">
        <f>月報表!AT30</f>
      </c>
    </row>
    <row r="31" spans="1:4" ht="17.25">
      <c r="A31" s="19">
        <v>27</v>
      </c>
      <c r="B31" s="11">
        <f>月報表!AR31</f>
      </c>
      <c r="C31" s="12">
        <f>月報表!AS31</f>
      </c>
      <c r="D31" s="12">
        <f>月報表!AT31</f>
      </c>
    </row>
    <row r="32" spans="1:4" ht="17.25">
      <c r="A32" s="19">
        <v>28</v>
      </c>
      <c r="B32" s="11">
        <f>月報表!AR32</f>
      </c>
      <c r="C32" s="12">
        <f>月報表!AS32</f>
      </c>
      <c r="D32" s="12">
        <f>月報表!AT32</f>
      </c>
    </row>
    <row r="33" spans="1:4" ht="17.25">
      <c r="A33" s="19">
        <v>29</v>
      </c>
      <c r="B33" s="11">
        <f>月報表!AR33</f>
      </c>
      <c r="C33" s="12">
        <f>月報表!AS33</f>
      </c>
      <c r="D33" s="12">
        <f>月報表!AT33</f>
      </c>
    </row>
    <row r="34" spans="1:4" ht="17.25">
      <c r="A34" s="19">
        <v>30</v>
      </c>
      <c r="B34" s="11">
        <f>月報表!AR34</f>
      </c>
      <c r="C34" s="12">
        <f>月報表!AS34</f>
      </c>
      <c r="D34" s="12">
        <f>月報表!AT34</f>
      </c>
    </row>
    <row r="35" spans="1:4" ht="18" thickBot="1">
      <c r="A35" s="22">
        <v>31</v>
      </c>
      <c r="B35" s="14">
        <f>月報表!AR35</f>
      </c>
      <c r="C35" s="15">
        <f>月報表!AS35</f>
      </c>
      <c r="D35" s="15">
        <f>月報表!AT35</f>
      </c>
    </row>
    <row r="36" spans="1:4">
      <c r="A36" s="5"/>
      <c r="B36" s="20"/>
      <c r="C36" s="20"/>
      <c r="D36" s="20"/>
    </row>
    <row r="37" spans="1:4" ht="17.25">
      <c r="A37" s="6" t="s">
        <v>2</v>
      </c>
      <c r="B37" s="13">
        <f>月報表!AR37</f>
      </c>
      <c r="C37" s="13">
        <f>月報表!AS37</f>
      </c>
      <c r="D37" s="13">
        <f>月報表!AT37</f>
      </c>
    </row>
    <row r="38" spans="1:4" ht="17.25">
      <c r="A38" s="7" t="s">
        <v>3</v>
      </c>
      <c r="B38" s="13">
        <f>月報表!AR38</f>
      </c>
      <c r="C38" s="13">
        <f>月報表!AS38</f>
      </c>
      <c r="D38" s="13">
        <f>月報表!AT38</f>
      </c>
    </row>
    <row r="39" spans="1:4" ht="17.25">
      <c r="A39" s="6" t="s">
        <v>10</v>
      </c>
      <c r="B39" s="13">
        <f>月報表!AR39</f>
      </c>
      <c r="C39" s="13">
        <f>月報表!AS39</f>
      </c>
      <c r="D39" s="13">
        <f>月報表!AT39</f>
      </c>
    </row>
  </sheetData>
  <sheetCalcPr fullCalcOnLoad="1"/>
  <mergeCells count="1">
    <mergeCell ref="A3:A4"/>
    <mergeCell ref="B3:D3"/>
  </mergeCells>
  <phoneticPr fontId="20" type="noConversion"/>
  <pageMargins left="0" right="0" top="0" bottom="0" header="0" footer="0"/>
  <pageSetup paperSize="9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indexed="10"/>
  </sheetPr>
  <dimension ref="A1:D39"/>
  <sheetViews>
    <sheetView workbookViewId="0">
      <selection activeCell="I13" sqref="I13"/>
    </sheetView>
  </sheetViews>
  <sheetFormatPr defaultRowHeight="16.5"/>
  <cols>
    <col min="3" max="3" width="12.625" style="0" customWidth="1"/>
    <col min="1" max="1" width="18.125" style="0" customWidth="1"/>
    <col min="2" max="2" width="12.625" style="0" customWidth="1"/>
    <col min="4" max="4" width="17" style="0" customWidth="1"/>
    <col min="5" max="5" width="12.625" style="0" customWidth="1" collapsed="1"/>
    <col min="6" max="6" width="12.625" style="0" customWidth="1" collapsed="1"/>
    <col min="7" max="7" width="17" style="0" customWidth="1" collapsed="1"/>
  </cols>
  <sheetData>
    <row r="1" spans="1:4" ht="37.5" customHeight="1" thickBot="1">
      <c r="A1" s="30" t="s">
        <v>50</v>
      </c>
      <c r="B1" s="1"/>
      <c r="C1" s="1"/>
      <c r="D1" s="1"/>
    </row>
    <row r="2" spans="1:4" ht="18" thickBot="1">
      <c r="A2" s="2" t="s">
        <v>1</v>
      </c>
      <c r="B2" s="18">
        <f>月報表!$B$2</f>
        <v>0</v>
      </c>
      <c r="C2" s="17"/>
      <c r="D2" s="3"/>
    </row>
    <row r="3" spans="1:4" ht="18" customHeight="1">
      <c r="A3" s="31" t="s">
        <v>0</v>
      </c>
      <c r="B3" s="74" t="s">
        <v>49</v>
      </c>
      <c r="C3" s="74"/>
      <c r="D3" s="74"/>
      <c r="E3" s="74" t="s">
        <v>51</v>
      </c>
      <c r="F3" s="74" t="s">
        <v>35</v>
      </c>
      <c r="G3" s="74" t="s">
        <v>35</v>
      </c>
    </row>
    <row r="4" spans="1:4" ht="18" customHeight="1" thickBot="1">
      <c r="A4" s="32"/>
      <c r="B4" s="74" t="s">
        <v>8</v>
      </c>
      <c r="C4" s="74" t="s">
        <v>7</v>
      </c>
      <c r="D4" s="74" t="s">
        <v>9</v>
      </c>
      <c r="E4" s="74" t="s">
        <v>8</v>
      </c>
      <c r="F4" s="74" t="s">
        <v>7</v>
      </c>
      <c r="G4" s="74" t="s">
        <v>9</v>
      </c>
    </row>
    <row r="5" spans="1:4" ht="17.25">
      <c r="A5" s="21">
        <v>1</v>
      </c>
      <c r="B5" s="9">
        <f>月報表!AL5</f>
      </c>
      <c r="C5" s="10">
        <f>月報表!AM5</f>
      </c>
      <c r="D5" s="10">
        <f>月報表!AN5</f>
      </c>
      <c r="E5" s="9" t="s">
        <f>月報表!AO5</f>
      </c>
      <c r="F5" s="10" t="s">
        <f>月報表!AP5</f>
      </c>
      <c r="G5" s="10" t="s">
        <f>月報表!AQ5</f>
      </c>
    </row>
    <row r="6" spans="1:4" ht="17.25">
      <c r="A6" s="19">
        <v>2</v>
      </c>
      <c r="B6" s="11">
        <f>月報表!AL6</f>
      </c>
      <c r="C6" s="12">
        <f>月報表!AM6</f>
      </c>
      <c r="D6" s="12">
        <f>月報表!AN6</f>
      </c>
      <c r="E6" s="11" t="s">
        <f>月報表!AO6</f>
      </c>
      <c r="F6" s="12" t="s">
        <f>月報表!AP6</f>
      </c>
      <c r="G6" s="12" t="s">
        <f>月報表!AQ6</f>
      </c>
    </row>
    <row r="7" spans="1:4" ht="17.25">
      <c r="A7" s="19">
        <v>3</v>
      </c>
      <c r="B7" s="11">
        <f>月報表!AL7</f>
      </c>
      <c r="C7" s="12">
        <f>月報表!AM7</f>
      </c>
      <c r="D7" s="12">
        <f>月報表!AN7</f>
      </c>
      <c r="E7" s="11" t="s">
        <f>月報表!AO7</f>
      </c>
      <c r="F7" s="12" t="s">
        <f>月報表!AP7</f>
      </c>
      <c r="G7" s="12" t="s">
        <f>月報表!AQ7</f>
      </c>
    </row>
    <row r="8" spans="1:4" ht="17.25">
      <c r="A8" s="19">
        <v>4</v>
      </c>
      <c r="B8" s="11">
        <f>月報表!AL8</f>
      </c>
      <c r="C8" s="12">
        <f>月報表!AM8</f>
      </c>
      <c r="D8" s="12">
        <f>月報表!AN8</f>
      </c>
      <c r="E8" s="11" t="s">
        <f>月報表!AO8</f>
      </c>
      <c r="F8" s="12" t="s">
        <f>月報表!AP8</f>
      </c>
      <c r="G8" s="12" t="s">
        <f>月報表!AQ8</f>
      </c>
    </row>
    <row r="9" spans="1:4" ht="17.25">
      <c r="A9" s="19">
        <v>5</v>
      </c>
      <c r="B9" s="11">
        <f>月報表!AL9</f>
      </c>
      <c r="C9" s="12">
        <f>月報表!AM9</f>
      </c>
      <c r="D9" s="12">
        <f>月報表!AN9</f>
      </c>
      <c r="E9" s="11" t="s">
        <f>月報表!AO9</f>
      </c>
      <c r="F9" s="12" t="s">
        <f>月報表!AP9</f>
      </c>
      <c r="G9" s="12" t="s">
        <f>月報表!AQ9</f>
      </c>
    </row>
    <row r="10" spans="1:4" ht="17.25">
      <c r="A10" s="19">
        <v>6</v>
      </c>
      <c r="B10" s="11">
        <f>月報表!AL10</f>
      </c>
      <c r="C10" s="12">
        <f>月報表!AM10</f>
      </c>
      <c r="D10" s="12">
        <f>月報表!AN10</f>
      </c>
      <c r="E10" s="11" t="s">
        <f>月報表!AO10</f>
      </c>
      <c r="F10" s="12" t="s">
        <f>月報表!AP10</f>
      </c>
      <c r="G10" s="12" t="s">
        <f>月報表!AQ10</f>
      </c>
    </row>
    <row r="11" spans="1:4" ht="17.25">
      <c r="A11" s="19">
        <v>7</v>
      </c>
      <c r="B11" s="11">
        <f>月報表!AL11</f>
      </c>
      <c r="C11" s="12">
        <f>月報表!AM11</f>
      </c>
      <c r="D11" s="12">
        <f>月報表!AN11</f>
      </c>
      <c r="E11" s="11" t="s">
        <f>月報表!AO11</f>
      </c>
      <c r="F11" s="12" t="s">
        <f>月報表!AP11</f>
      </c>
      <c r="G11" s="12" t="s">
        <f>月報表!AQ11</f>
      </c>
    </row>
    <row r="12" spans="1:4" ht="17.25">
      <c r="A12" s="19">
        <v>8</v>
      </c>
      <c r="B12" s="11">
        <f>月報表!AL12</f>
      </c>
      <c r="C12" s="12">
        <f>月報表!AM12</f>
      </c>
      <c r="D12" s="12">
        <f>月報表!AN12</f>
      </c>
      <c r="E12" s="11" t="s">
        <f>月報表!AO12</f>
      </c>
      <c r="F12" s="12" t="s">
        <f>月報表!AP12</f>
      </c>
      <c r="G12" s="12" t="s">
        <f>月報表!AQ12</f>
      </c>
    </row>
    <row r="13" spans="1:4" ht="17.25">
      <c r="A13" s="19">
        <v>9</v>
      </c>
      <c r="B13" s="11">
        <f>月報表!AL13</f>
      </c>
      <c r="C13" s="12">
        <f>月報表!AM13</f>
      </c>
      <c r="D13" s="12">
        <f>月報表!AN13</f>
      </c>
      <c r="E13" s="11" t="s">
        <f>月報表!AO13</f>
      </c>
      <c r="F13" s="12" t="s">
        <f>月報表!AP13</f>
      </c>
      <c r="G13" s="12" t="s">
        <f>月報表!AQ13</f>
      </c>
    </row>
    <row r="14" spans="1:4" ht="17.25">
      <c r="A14" s="19">
        <v>10</v>
      </c>
      <c r="B14" s="11">
        <f>月報表!AL14</f>
      </c>
      <c r="C14" s="12">
        <f>月報表!AM14</f>
      </c>
      <c r="D14" s="12">
        <f>月報表!AN14</f>
      </c>
      <c r="E14" s="11" t="s">
        <f>月報表!AO14</f>
      </c>
      <c r="F14" s="12" t="s">
        <f>月報表!AP14</f>
      </c>
      <c r="G14" s="12" t="s">
        <f>月報表!AQ14</f>
      </c>
    </row>
    <row r="15" spans="1:4" ht="17.25">
      <c r="A15" s="19">
        <v>11</v>
      </c>
      <c r="B15" s="11">
        <f>月報表!AL15</f>
      </c>
      <c r="C15" s="12">
        <f>月報表!AM15</f>
      </c>
      <c r="D15" s="12">
        <f>月報表!AN15</f>
      </c>
      <c r="E15" s="11" t="s">
        <f>月報表!AO15</f>
      </c>
      <c r="F15" s="12" t="s">
        <f>月報表!AP15</f>
      </c>
      <c r="G15" s="12" t="s">
        <f>月報表!AQ15</f>
      </c>
    </row>
    <row r="16" spans="1:4" ht="17.25">
      <c r="A16" s="19">
        <v>12</v>
      </c>
      <c r="B16" s="11">
        <f>月報表!AL16</f>
      </c>
      <c r="C16" s="12">
        <f>月報表!AM16</f>
      </c>
      <c r="D16" s="12">
        <f>月報表!AN16</f>
      </c>
      <c r="E16" s="11" t="s">
        <f>月報表!AO16</f>
      </c>
      <c r="F16" s="12" t="s">
        <f>月報表!AP16</f>
      </c>
      <c r="G16" s="12" t="s">
        <f>月報表!AQ16</f>
      </c>
    </row>
    <row r="17" spans="1:4" ht="17.25">
      <c r="A17" s="19">
        <v>13</v>
      </c>
      <c r="B17" s="11">
        <f>月報表!AL17</f>
      </c>
      <c r="C17" s="12">
        <f>月報表!AM17</f>
      </c>
      <c r="D17" s="12">
        <f>月報表!AN17</f>
      </c>
      <c r="E17" s="11" t="s">
        <f>月報表!AO17</f>
      </c>
      <c r="F17" s="12" t="s">
        <f>月報表!AP17</f>
      </c>
      <c r="G17" s="12" t="s">
        <f>月報表!AQ17</f>
      </c>
    </row>
    <row r="18" spans="1:4" ht="17.25">
      <c r="A18" s="19">
        <v>14</v>
      </c>
      <c r="B18" s="11">
        <f>月報表!AL18</f>
      </c>
      <c r="C18" s="12">
        <f>月報表!AM18</f>
      </c>
      <c r="D18" s="12">
        <f>月報表!AN18</f>
      </c>
      <c r="E18" s="11" t="s">
        <f>月報表!AO18</f>
      </c>
      <c r="F18" s="12" t="s">
        <f>月報表!AP18</f>
      </c>
      <c r="G18" s="12" t="s">
        <f>月報表!AQ18</f>
      </c>
    </row>
    <row r="19" spans="1:4" ht="17.25">
      <c r="A19" s="19">
        <v>15</v>
      </c>
      <c r="B19" s="11">
        <f>月報表!AL19</f>
      </c>
      <c r="C19" s="12">
        <f>月報表!AM19</f>
      </c>
      <c r="D19" s="12">
        <f>月報表!AN19</f>
      </c>
      <c r="E19" s="11" t="s">
        <f>月報表!AO19</f>
      </c>
      <c r="F19" s="12" t="s">
        <f>月報表!AP19</f>
      </c>
      <c r="G19" s="12" t="s">
        <f>月報表!AQ19</f>
      </c>
    </row>
    <row r="20" spans="1:4" ht="17.25">
      <c r="A20" s="19">
        <v>16</v>
      </c>
      <c r="B20" s="11">
        <f>月報表!AL20</f>
      </c>
      <c r="C20" s="12">
        <f>月報表!AM20</f>
      </c>
      <c r="D20" s="12">
        <f>月報表!AN20</f>
      </c>
      <c r="E20" s="11" t="s">
        <f>月報表!AO20</f>
      </c>
      <c r="F20" s="12" t="s">
        <f>月報表!AP20</f>
      </c>
      <c r="G20" s="12" t="s">
        <f>月報表!AQ20</f>
      </c>
    </row>
    <row r="21" spans="1:4" ht="17.25">
      <c r="A21" s="19">
        <v>17</v>
      </c>
      <c r="B21" s="11">
        <f>月報表!AL21</f>
      </c>
      <c r="C21" s="12">
        <f>月報表!AM21</f>
      </c>
      <c r="D21" s="12">
        <f>月報表!AN21</f>
      </c>
      <c r="E21" s="11" t="s">
        <f>月報表!AO21</f>
      </c>
      <c r="F21" s="12" t="s">
        <f>月報表!AP21</f>
      </c>
      <c r="G21" s="12" t="s">
        <f>月報表!AQ21</f>
      </c>
    </row>
    <row r="22" spans="1:4" ht="17.25">
      <c r="A22" s="19">
        <v>18</v>
      </c>
      <c r="B22" s="11">
        <f>月報表!AL22</f>
      </c>
      <c r="C22" s="12">
        <f>月報表!AM22</f>
      </c>
      <c r="D22" s="12">
        <f>月報表!AN22</f>
      </c>
      <c r="E22" s="11" t="s">
        <f>月報表!AO22</f>
      </c>
      <c r="F22" s="12" t="s">
        <f>月報表!AP22</f>
      </c>
      <c r="G22" s="12" t="s">
        <f>月報表!AQ22</f>
      </c>
    </row>
    <row r="23" spans="1:4" ht="17.25">
      <c r="A23" s="19">
        <v>19</v>
      </c>
      <c r="B23" s="11">
        <f>月報表!AL23</f>
      </c>
      <c r="C23" s="12">
        <f>月報表!AM23</f>
      </c>
      <c r="D23" s="12">
        <f>月報表!AN23</f>
      </c>
      <c r="E23" s="11" t="s">
        <f>月報表!AO23</f>
      </c>
      <c r="F23" s="12" t="s">
        <f>月報表!AP23</f>
      </c>
      <c r="G23" s="12" t="s">
        <f>月報表!AQ23</f>
      </c>
    </row>
    <row r="24" spans="1:4" ht="17.25">
      <c r="A24" s="19">
        <v>20</v>
      </c>
      <c r="B24" s="11">
        <f>月報表!AL24</f>
      </c>
      <c r="C24" s="12">
        <f>月報表!AM24</f>
      </c>
      <c r="D24" s="12">
        <f>月報表!AN24</f>
      </c>
      <c r="E24" s="11" t="s">
        <f>月報表!AO24</f>
      </c>
      <c r="F24" s="12" t="s">
        <f>月報表!AP24</f>
      </c>
      <c r="G24" s="12" t="s">
        <f>月報表!AQ24</f>
      </c>
    </row>
    <row r="25" spans="1:4" ht="17.25">
      <c r="A25" s="19">
        <v>21</v>
      </c>
      <c r="B25" s="11">
        <f>月報表!AL25</f>
      </c>
      <c r="C25" s="12">
        <f>月報表!AM25</f>
      </c>
      <c r="D25" s="12">
        <f>月報表!AN25</f>
      </c>
      <c r="E25" s="11" t="s">
        <f>月報表!AO25</f>
      </c>
      <c r="F25" s="12" t="s">
        <f>月報表!AP25</f>
      </c>
      <c r="G25" s="12" t="s">
        <f>月報表!AQ25</f>
      </c>
    </row>
    <row r="26" spans="1:4" ht="17.25">
      <c r="A26" s="19">
        <v>22</v>
      </c>
      <c r="B26" s="11">
        <f>月報表!AL26</f>
      </c>
      <c r="C26" s="12">
        <f>月報表!AM26</f>
      </c>
      <c r="D26" s="12">
        <f>月報表!AN26</f>
      </c>
      <c r="E26" s="11" t="s">
        <f>月報表!AO26</f>
      </c>
      <c r="F26" s="12" t="s">
        <f>月報表!AP26</f>
      </c>
      <c r="G26" s="12" t="s">
        <f>月報表!AQ26</f>
      </c>
    </row>
    <row r="27" spans="1:4" ht="17.25">
      <c r="A27" s="19">
        <v>23</v>
      </c>
      <c r="B27" s="11">
        <f>月報表!AL27</f>
      </c>
      <c r="C27" s="12">
        <f>月報表!AM27</f>
      </c>
      <c r="D27" s="12">
        <f>月報表!AN27</f>
      </c>
      <c r="E27" s="11" t="s">
        <f>月報表!AO27</f>
      </c>
      <c r="F27" s="12" t="s">
        <f>月報表!AP27</f>
      </c>
      <c r="G27" s="12" t="s">
        <f>月報表!AQ27</f>
      </c>
    </row>
    <row r="28" spans="1:4" ht="17.25">
      <c r="A28" s="19">
        <v>24</v>
      </c>
      <c r="B28" s="11">
        <f>月報表!AL28</f>
      </c>
      <c r="C28" s="12">
        <f>月報表!AM28</f>
      </c>
      <c r="D28" s="12">
        <f>月報表!AN28</f>
      </c>
      <c r="E28" s="11" t="s">
        <f>月報表!AO28</f>
      </c>
      <c r="F28" s="12" t="s">
        <f>月報表!AP28</f>
      </c>
      <c r="G28" s="12" t="s">
        <f>月報表!AQ28</f>
      </c>
    </row>
    <row r="29" spans="1:4" ht="17.25">
      <c r="A29" s="19">
        <v>25</v>
      </c>
      <c r="B29" s="11">
        <f>月報表!AL29</f>
      </c>
      <c r="C29" s="12">
        <f>月報表!AM29</f>
      </c>
      <c r="D29" s="12">
        <f>月報表!AN29</f>
      </c>
      <c r="E29" s="11" t="s">
        <f>月報表!AO29</f>
      </c>
      <c r="F29" s="12" t="s">
        <f>月報表!AP29</f>
      </c>
      <c r="G29" s="12" t="s">
        <f>月報表!AQ29</f>
      </c>
    </row>
    <row r="30" spans="1:4" ht="17.25">
      <c r="A30" s="19">
        <v>26</v>
      </c>
      <c r="B30" s="11">
        <f>月報表!AL30</f>
      </c>
      <c r="C30" s="12">
        <f>月報表!AM30</f>
      </c>
      <c r="D30" s="12">
        <f>月報表!AN30</f>
      </c>
      <c r="E30" s="11" t="s">
        <f>月報表!AO30</f>
      </c>
      <c r="F30" s="12" t="s">
        <f>月報表!AP30</f>
      </c>
      <c r="G30" s="12" t="s">
        <f>月報表!AQ30</f>
      </c>
    </row>
    <row r="31" spans="1:4" ht="17.25">
      <c r="A31" s="19">
        <v>27</v>
      </c>
      <c r="B31" s="11">
        <f>月報表!AL31</f>
      </c>
      <c r="C31" s="12">
        <f>月報表!AM31</f>
      </c>
      <c r="D31" s="12">
        <f>月報表!AN31</f>
      </c>
      <c r="E31" s="11" t="s">
        <f>月報表!AO31</f>
      </c>
      <c r="F31" s="12" t="s">
        <f>月報表!AP31</f>
      </c>
      <c r="G31" s="12" t="s">
        <f>月報表!AQ31</f>
      </c>
    </row>
    <row r="32" spans="1:4" ht="17.25">
      <c r="A32" s="19">
        <v>28</v>
      </c>
      <c r="B32" s="11">
        <f>月報表!AL32</f>
      </c>
      <c r="C32" s="12">
        <f>月報表!AM32</f>
      </c>
      <c r="D32" s="12">
        <f>月報表!AN32</f>
      </c>
      <c r="E32" s="11" t="s">
        <f>月報表!AO32</f>
      </c>
      <c r="F32" s="12" t="s">
        <f>月報表!AP32</f>
      </c>
      <c r="G32" s="12" t="s">
        <f>月報表!AQ32</f>
      </c>
    </row>
    <row r="33" spans="1:4" ht="17.25">
      <c r="A33" s="19">
        <v>29</v>
      </c>
      <c r="B33" s="11">
        <f>月報表!AL33</f>
      </c>
      <c r="C33" s="12">
        <f>月報表!AM33</f>
      </c>
      <c r="D33" s="12">
        <f>月報表!AN33</f>
      </c>
      <c r="E33" s="11" t="s">
        <f>月報表!AO33</f>
      </c>
      <c r="F33" s="12" t="s">
        <f>月報表!AP33</f>
      </c>
      <c r="G33" s="12" t="s">
        <f>月報表!AQ33</f>
      </c>
    </row>
    <row r="34" spans="1:4" ht="17.25">
      <c r="A34" s="19">
        <v>30</v>
      </c>
      <c r="B34" s="11">
        <f>月報表!AL34</f>
      </c>
      <c r="C34" s="12">
        <f>月報表!AM34</f>
      </c>
      <c r="D34" s="12">
        <f>月報表!AN34</f>
      </c>
      <c r="E34" s="11" t="s">
        <f>月報表!AO34</f>
      </c>
      <c r="F34" s="12" t="s">
        <f>月報表!AP34</f>
      </c>
      <c r="G34" s="12" t="s">
        <f>月報表!AQ34</f>
      </c>
    </row>
    <row r="35" spans="1:4" ht="18" thickBot="1">
      <c r="A35" s="22">
        <v>31</v>
      </c>
      <c r="B35" s="14">
        <f>月報表!AL35</f>
      </c>
      <c r="C35" s="15">
        <f>月報表!AM35</f>
      </c>
      <c r="D35" s="15">
        <f>月報表!AN35</f>
      </c>
      <c r="E35" s="14" t="s">
        <f>月報表!AO35</f>
      </c>
      <c r="F35" s="15" t="s">
        <f>月報表!AP35</f>
      </c>
      <c r="G35" s="15" t="s">
        <f>月報表!AQ35</f>
      </c>
    </row>
    <row r="36" spans="1:4">
      <c r="A36" s="5"/>
      <c r="B36" s="20"/>
      <c r="C36" s="20"/>
      <c r="D36" s="20"/>
    </row>
    <row r="37" spans="1:4" ht="17.25">
      <c r="A37" s="6" t="s">
        <v>2</v>
      </c>
      <c r="B37" s="13">
        <f>月報表!AL37</f>
      </c>
      <c r="C37" s="13">
        <f>月報表!AM37</f>
      </c>
      <c r="D37" s="13">
        <f>月報表!AN37</f>
      </c>
      <c r="E37" s="13" t="s">
        <f>月報表!AO37</f>
      </c>
      <c r="F37" s="13" t="s">
        <f>月報表!AP37</f>
      </c>
      <c r="G37" s="13" t="s">
        <f>月報表!AQ37</f>
      </c>
    </row>
    <row r="38" spans="1:4" ht="17.25">
      <c r="A38" s="7" t="s">
        <v>3</v>
      </c>
      <c r="B38" s="13">
        <f>月報表!AL38</f>
      </c>
      <c r="C38" s="13">
        <f>月報表!AM38</f>
      </c>
      <c r="D38" s="13">
        <f>月報表!AN38</f>
      </c>
      <c r="E38" s="13" t="s">
        <f>月報表!AO38</f>
      </c>
      <c r="F38" s="13" t="s">
        <f>月報表!AP38</f>
      </c>
      <c r="G38" s="13" t="s">
        <f>月報表!AQ38</f>
      </c>
    </row>
    <row r="39" spans="1:4" ht="17.25">
      <c r="A39" s="6" t="s">
        <v>10</v>
      </c>
      <c r="B39" s="13">
        <f>月報表!AL39</f>
      </c>
      <c r="C39" s="13">
        <f>月報表!AM39</f>
      </c>
      <c r="D39" s="13">
        <f>月報表!AN39</f>
      </c>
      <c r="E39" s="13" t="s">
        <f>月報表!AO39</f>
      </c>
      <c r="F39" s="13" t="s">
        <f>月報表!AP39</f>
      </c>
      <c r="G39" s="13" t="s">
        <f>月報表!AQ39</f>
      </c>
    </row>
  </sheetData>
  <sheetCalcPr fullCalcOnLoad="1"/>
  <mergeCells count="1">
    <mergeCell ref="A3:A4"/>
    <mergeCell ref="B3:D3"/>
    <mergeCell ref="E3:G3"/>
  </mergeCells>
  <phoneticPr fontId="20" type="noConversion"/>
  <pageMargins left="0" right="0" top="0" bottom="0" header="0" footer="0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B1" s="8"/>
      <c r="C1" s="8"/>
      <c r="D1" s="8"/>
      <c r="E1" s="8"/>
      <c r="F1" s="8"/>
      <c r="G1" s="8"/>
    </row>
    <row r="2" spans="1:7">
      <c r="A2" s="4"/>
      <c r="B2" s="72" t="s">
        <v>27</v>
      </c>
      <c r="C2" s="71"/>
      <c r="D2" s="71"/>
      <c r="E2" s="71"/>
      <c r="F2" s="71"/>
      <c r="G2" s="70"/>
    </row>
    <row r="3" spans="1:7">
      <c r="A3" s="4"/>
      <c r="B3" s="69" t="s">
        <v>4</v>
      </c>
      <c r="C3" s="33"/>
      <c r="D3" s="33"/>
      <c r="E3" s="34"/>
      <c r="F3" s="35" t="s">
        <v>54</v>
      </c>
      <c r="G3" s="68"/>
    </row>
    <row r="4" spans="1:7">
      <c r="A4" s="4"/>
      <c r="B4" s="65"/>
      <c r="C4" s="64"/>
      <c r="D4" s="64"/>
      <c r="E4" s="64"/>
      <c r="F4" s="67" t="s">
        <v>29</v>
      </c>
      <c r="G4" s="66" t="s">
        <v>28</v>
      </c>
    </row>
    <row r="5" spans="1:7">
      <c r="A5" s="4"/>
      <c r="B5" s="65"/>
      <c r="C5" s="64"/>
      <c r="D5" s="64"/>
      <c r="E5" s="64"/>
      <c r="F5" s="63" t="s">
        <v>56</v>
      </c>
      <c r="G5" s="62"/>
    </row>
    <row r="6" spans="1:7" thickBot="1">
      <c r="A6" s="4"/>
      <c r="B6" s="61" t="s">
        <v>5</v>
      </c>
      <c r="C6" s="60" t="s">
        <v>6</v>
      </c>
      <c r="D6" s="59" t="s">
        <v>55</v>
      </c>
      <c r="E6" s="59"/>
      <c r="F6" s="58">
        <v>236.2</v>
      </c>
      <c r="G6" s="58">
        <v>173.2</v>
      </c>
    </row>
    <row r="7" spans="1:7">
      <c r="A7" s="4"/>
      <c r="B7" s="51"/>
      <c r="C7" s="50"/>
      <c r="D7" s="50"/>
      <c r="E7" s="50"/>
      <c r="F7" s="48"/>
      <c r="G7" s="48"/>
    </row>
    <row r="8" spans="1:7" thickBot="1">
      <c r="A8" s="4"/>
      <c r="B8" s="51"/>
      <c r="C8" s="50"/>
      <c r="D8" s="50"/>
      <c r="E8" s="50"/>
      <c r="F8" s="48"/>
      <c r="G8" s="48"/>
    </row>
    <row r="9" spans="1:7" thickBot="1">
      <c r="A9" s="4"/>
      <c r="B9" s="47" t="s">
        <v>27</v>
      </c>
      <c r="C9" s="46"/>
      <c r="D9" s="46"/>
      <c r="E9" s="46"/>
      <c r="F9" s="46"/>
      <c r="G9" s="45"/>
    </row>
    <row r="10" spans="1:7">
      <c r="A10" s="4"/>
      <c r="B10" s="56" t="s">
        <v>26</v>
      </c>
      <c r="C10" s="57" t="s">
        <v>25</v>
      </c>
      <c r="D10" s="57" t="s">
        <v>21</v>
      </c>
      <c r="E10" s="57" t="s">
        <v>24</v>
      </c>
      <c r="F10" s="56" t="s">
        <v>20</v>
      </c>
      <c r="G10" s="55"/>
    </row>
    <row r="11" spans="1:7">
      <c r="A11" s="4"/>
      <c r="B11" s="39" t="s">
        <v>57</v>
      </c>
      <c r="C11" s="39" t="s">
        <v>58</v>
      </c>
      <c r="D11" s="39" t="s">
        <v>59</v>
      </c>
      <c r="E11" s="39" t="s">
        <v>60</v>
      </c>
      <c r="F11" s="54">
        <v>1.91</v>
      </c>
      <c r="G11" s="38"/>
    </row>
    <row r="12">
      <c r="B12" s="39" t="s">
        <v>57</v>
      </c>
      <c r="C12" s="39" t="s">
        <v>58</v>
      </c>
      <c r="D12" s="39" t="s">
        <v>79</v>
      </c>
      <c r="E12" s="39" t="s">
        <v>69</v>
      </c>
      <c r="F12" s="54">
        <v>4.39</v>
      </c>
      <c r="G12" s="38" t="s">
        <v>35</v>
      </c>
    </row>
    <row r="13">
      <c r="B13" s="39" t="s">
        <v>57</v>
      </c>
      <c r="C13" s="39" t="s">
        <v>58</v>
      </c>
      <c r="D13" s="39" t="s">
        <v>80</v>
      </c>
      <c r="E13" s="39" t="s">
        <v>62</v>
      </c>
      <c r="F13" s="54">
        <v>7.03</v>
      </c>
      <c r="G13" s="38" t="s">
        <v>35</v>
      </c>
    </row>
    <row r="14">
      <c r="B14" s="39" t="s">
        <v>57</v>
      </c>
      <c r="C14" s="39" t="s">
        <v>58</v>
      </c>
      <c r="D14" s="39" t="s">
        <v>81</v>
      </c>
      <c r="E14" s="39" t="s">
        <v>69</v>
      </c>
      <c r="F14" s="54">
        <v>4.39</v>
      </c>
      <c r="G14" s="38" t="s">
        <v>35</v>
      </c>
    </row>
    <row r="15">
      <c r="B15" s="39" t="s">
        <v>57</v>
      </c>
      <c r="C15" s="39" t="s">
        <v>63</v>
      </c>
      <c r="D15" s="39" t="s">
        <v>64</v>
      </c>
      <c r="E15" s="39" t="s">
        <v>60</v>
      </c>
      <c r="F15" s="54">
        <v>1.75</v>
      </c>
      <c r="G15" s="38" t="s">
        <v>35</v>
      </c>
    </row>
    <row r="16">
      <c r="B16" s="39" t="s">
        <v>57</v>
      </c>
      <c r="C16" s="39" t="s">
        <v>63</v>
      </c>
      <c r="D16" s="39" t="s">
        <v>65</v>
      </c>
      <c r="E16" s="39" t="s">
        <v>69</v>
      </c>
      <c r="F16" s="54">
        <v>4.11</v>
      </c>
      <c r="G16" s="38" t="s">
        <v>35</v>
      </c>
    </row>
    <row r="17">
      <c r="B17" s="39" t="s">
        <v>57</v>
      </c>
      <c r="C17" s="39" t="s">
        <v>63</v>
      </c>
      <c r="D17" s="39" t="s">
        <v>66</v>
      </c>
      <c r="E17" s="39" t="s">
        <v>60</v>
      </c>
      <c r="F17" s="54">
        <v>1.75</v>
      </c>
      <c r="G17" s="38" t="s">
        <v>35</v>
      </c>
    </row>
    <row r="18">
      <c r="B18" s="39" t="s">
        <v>57</v>
      </c>
      <c r="C18" s="39" t="s">
        <v>63</v>
      </c>
      <c r="D18" s="39" t="s">
        <v>67</v>
      </c>
      <c r="E18" s="39" t="s">
        <v>69</v>
      </c>
      <c r="F18" s="54">
        <v>4.11</v>
      </c>
      <c r="G18" s="38" t="s">
        <v>35</v>
      </c>
    </row>
    <row r="19">
      <c r="B19" s="39" t="s">
        <v>68</v>
      </c>
      <c r="C19" s="39" t="s">
        <v>58</v>
      </c>
      <c r="D19" s="39" t="s">
        <v>59</v>
      </c>
      <c r="E19" s="39" t="s">
        <v>60</v>
      </c>
      <c r="F19" s="54">
        <v>1.91</v>
      </c>
      <c r="G19" s="38" t="s">
        <v>35</v>
      </c>
    </row>
    <row r="20">
      <c r="B20" s="39" t="s">
        <v>68</v>
      </c>
      <c r="C20" s="39" t="s">
        <v>58</v>
      </c>
      <c r="D20" s="39" t="s">
        <v>61</v>
      </c>
      <c r="E20" s="39" t="s">
        <v>69</v>
      </c>
      <c r="F20" s="54">
        <v>2.04</v>
      </c>
      <c r="G20" s="38" t="s">
        <v>35</v>
      </c>
    </row>
    <row r="21">
      <c r="B21" s="39" t="s">
        <v>68</v>
      </c>
      <c r="C21" s="39" t="s">
        <v>63</v>
      </c>
      <c r="D21" s="39" t="s">
        <v>64</v>
      </c>
      <c r="E21" s="39" t="s">
        <v>60</v>
      </c>
      <c r="F21" s="54">
        <v>1.75</v>
      </c>
      <c r="G21" s="38" t="s">
        <v>35</v>
      </c>
    </row>
    <row r="22">
      <c r="B22" s="39" t="s">
        <v>68</v>
      </c>
      <c r="C22" s="39" t="s">
        <v>63</v>
      </c>
      <c r="D22" s="39" t="s">
        <v>65</v>
      </c>
      <c r="E22" s="39" t="s">
        <v>69</v>
      </c>
      <c r="F22" s="54">
        <v>1.89</v>
      </c>
      <c r="G22" s="38" t="s">
        <v>35</v>
      </c>
    </row>
    <row r="23">
      <c r="B23" s="39" t="s">
        <v>68</v>
      </c>
      <c r="C23" s="39" t="s">
        <v>63</v>
      </c>
      <c r="D23" s="39" t="s">
        <v>66</v>
      </c>
      <c r="E23" s="39" t="s">
        <v>60</v>
      </c>
      <c r="F23" s="54">
        <v>1.75</v>
      </c>
      <c r="G23" s="38" t="s">
        <v>35</v>
      </c>
    </row>
    <row r="24">
      <c r="B24" s="39" t="s">
        <v>68</v>
      </c>
      <c r="C24" s="39" t="s">
        <v>63</v>
      </c>
      <c r="D24" s="39" t="s">
        <v>67</v>
      </c>
      <c r="E24" s="39" t="s">
        <v>69</v>
      </c>
      <c r="F24" s="54">
        <v>1.89</v>
      </c>
      <c r="G24" s="38" t="s">
        <v>35</v>
      </c>
    </row>
    <row r="25">
      <c r="B25" s="39" t="s">
        <v>70</v>
      </c>
      <c r="C25" s="39" t="s">
        <v>58</v>
      </c>
      <c r="D25" s="39" t="s">
        <v>71</v>
      </c>
      <c r="E25" s="39" t="s">
        <v>60</v>
      </c>
      <c r="F25" s="54">
        <v>1.91</v>
      </c>
      <c r="G25" s="38" t="s">
        <v>35</v>
      </c>
    </row>
    <row r="26" spans="1:7">
      <c r="A26" s="4"/>
      <c r="B26" s="39" t="s">
        <v>70</v>
      </c>
      <c r="C26" s="39" t="s">
        <v>63</v>
      </c>
      <c r="D26" s="39" t="s">
        <v>71</v>
      </c>
      <c r="E26" s="39" t="s">
        <v>60</v>
      </c>
      <c r="F26" s="54">
        <v>1.75</v>
      </c>
      <c r="G26" s="38"/>
    </row>
    <row r="27" spans="1:7" thickBot="1">
      <c r="A27" s="4"/>
      <c r="B27" s="51"/>
      <c r="C27" s="50"/>
      <c r="D27" s="49"/>
      <c r="E27" s="49"/>
      <c r="F27" s="48"/>
      <c r="G27" s="48"/>
    </row>
    <row r="28" spans="1:7" thickBot="1">
      <c r="A28" s="4"/>
      <c r="B28" s="47" t="s">
        <v>82</v>
      </c>
      <c r="C28" s="46"/>
      <c r="D28" s="46"/>
      <c r="E28" s="46"/>
      <c r="F28" s="46"/>
      <c r="G28" s="45"/>
    </row>
    <row r="29" spans="1:7">
      <c r="A29" s="4"/>
      <c r="B29" s="44" t="s">
        <v>22</v>
      </c>
      <c r="C29" s="44"/>
      <c r="D29" s="43" t="s">
        <v>21</v>
      </c>
      <c r="E29" s="42" t="s">
        <v>20</v>
      </c>
      <c r="F29" s="42" t="s">
        <v>19</v>
      </c>
      <c r="G29" s="42" t="s">
        <v>18</v>
      </c>
    </row>
    <row r="30" spans="1:7">
      <c r="A30" s="4"/>
      <c r="B30" s="41" t="s">
        <v>73</v>
      </c>
      <c r="C30" s="40"/>
      <c r="D30" s="39" t="s">
        <v>64</v>
      </c>
      <c r="E30" s="38">
        <v>1.75</v>
      </c>
      <c r="F30" s="37">
        <v>13255.12115</v>
      </c>
      <c r="G30" s="36">
        <v>23203</v>
      </c>
    </row>
    <row r="31">
      <c r="A31" s="4"/>
      <c r="B31" s="41" t="s">
        <v>83</v>
      </c>
      <c r="C31" s="40"/>
      <c r="D31" s="39" t="s">
        <v>65</v>
      </c>
      <c r="E31" s="38">
        <v>4.11</v>
      </c>
      <c r="F31" s="37">
        <v>11555.35475</v>
      </c>
      <c r="G31" s="36">
        <v>47491</v>
      </c>
    </row>
    <row r="32">
      <c r="A32" s="4"/>
      <c r="B32" s="41" t="s">
        <v>73</v>
      </c>
      <c r="C32" s="40"/>
      <c r="D32" s="39" t="s">
        <v>66</v>
      </c>
      <c r="E32" s="38">
        <v>1.75</v>
      </c>
      <c r="F32" s="37">
        <v>5970.44508000001</v>
      </c>
      <c r="G32" s="36">
        <v>10445</v>
      </c>
    </row>
    <row r="33">
      <c r="A33" s="4"/>
      <c r="B33" s="41" t="s">
        <v>83</v>
      </c>
      <c r="C33" s="40"/>
      <c r="D33" s="39" t="s">
        <v>67</v>
      </c>
      <c r="E33" s="38">
        <v>4.11</v>
      </c>
      <c r="F33" s="37">
        <v>20243.86462</v>
      </c>
      <c r="G33" s="36">
        <v>83206</v>
      </c>
    </row>
    <row r="34">
      <c r="A34" s="4"/>
      <c r="B34" s="41" t="s">
        <v>75</v>
      </c>
      <c r="C34" s="40"/>
      <c r="D34" s="39" t="s">
        <v>64</v>
      </c>
      <c r="E34" s="38">
        <v>1.75</v>
      </c>
      <c r="F34" s="37">
        <v>2319.19986999999</v>
      </c>
      <c r="G34" s="36">
        <v>4058</v>
      </c>
    </row>
    <row r="35">
      <c r="A35" s="4"/>
      <c r="B35" s="41" t="s">
        <v>76</v>
      </c>
      <c r="C35" s="40"/>
      <c r="D35" s="39" t="s">
        <v>65</v>
      </c>
      <c r="E35" s="38">
        <v>1.89</v>
      </c>
      <c r="F35" s="37">
        <v>2066.57141</v>
      </c>
      <c r="G35" s="36">
        <v>3903</v>
      </c>
    </row>
    <row r="36">
      <c r="A36" s="4"/>
      <c r="B36" s="41" t="s">
        <v>75</v>
      </c>
      <c r="C36" s="40"/>
      <c r="D36" s="39" t="s">
        <v>66</v>
      </c>
      <c r="E36" s="38">
        <v>1.75</v>
      </c>
      <c r="F36" s="37">
        <v>1077.9552</v>
      </c>
      <c r="G36" s="36">
        <v>1884</v>
      </c>
    </row>
    <row r="37">
      <c r="A37" s="4"/>
      <c r="B37" s="41" t="s">
        <v>76</v>
      </c>
      <c r="C37" s="40"/>
      <c r="D37" s="39" t="s">
        <v>67</v>
      </c>
      <c r="E37" s="38">
        <v>1.89</v>
      </c>
      <c r="F37" s="37">
        <v>3081.58069999999</v>
      </c>
      <c r="G37" s="36">
        <v>5825</v>
      </c>
    </row>
    <row r="38">
      <c r="A38" s="4"/>
      <c r="B38" s="41" t="s">
        <v>77</v>
      </c>
      <c r="C38" s="40"/>
      <c r="D38" s="39" t="s">
        <v>71</v>
      </c>
      <c r="E38" s="38">
        <v>1.75</v>
      </c>
      <c r="F38" s="37">
        <v>7028.6002</v>
      </c>
      <c r="G38" s="36">
        <v>12301</v>
      </c>
    </row>
    <row r="39">
      <c r="A39" s="4"/>
      <c r="B39" s="41"/>
      <c r="C39" s="40"/>
      <c r="D39" s="39" t="s">
        <v>78</v>
      </c>
      <c r="E39" s="38"/>
      <c r="F39" s="37">
        <f>SUM(F29:F38)</f>
      </c>
      <c r="G39" s="36">
        <f>SUM(G29:G38)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30:C30"/>
    <mergeCell ref="B29:C29"/>
    <mergeCell ref="B28:G28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0"/>
  </sheetPr>
  <dimension ref="A1:G16"/>
  <sheetViews>
    <sheetView tabSelected="1" workbookViewId="0"/>
  </sheetViews>
  <sheetFormatPr defaultRowHeight="16.5"/>
  <cols>
    <col min="1" max="1" width="7.75" style="0" customWidth="1"/>
    <col min="2" max="3" width="18.625" style="0" customWidth="1"/>
    <col min="4" max="4" width="24.375" style="0" bestFit="1" customWidth="1"/>
    <col min="5" max="5" width="16.375" style="0" bestFit="1" customWidth="1"/>
    <col min="6" max="7" width="25.625" style="0" customWidth="1"/>
    <col min="8" max="8" width="14.125" style="0" bestFit="1" customWidth="1"/>
    <col min="9" max="9" width="9.75" style="0" bestFit="1" customWidth="1"/>
    <col min="10" max="10" width="15.5" style="0" bestFit="1" customWidth="1"/>
    <col min="11" max="11" width="15" style="0" bestFit="1" customWidth="1"/>
    <col min="12" max="17" width="11.125" style="0" bestFit="1" customWidth="1"/>
    <col min="18" max="18" width="9.75" style="0" bestFit="1" customWidth="1"/>
    <col min="23" max="23" width="9.75" style="0" bestFit="1" customWidth="1"/>
    <col min="24" max="24" width="11.5" style="0" bestFit="1" customWidth="1"/>
    <col min="25" max="25" width="11.875" style="0" bestFit="1" customWidth="1"/>
  </cols>
  <sheetData>
    <row r="1" spans="1:7" thickBot="1">
      <c r="B1" s="8"/>
      <c r="C1" s="8"/>
      <c r="D1" s="8"/>
      <c r="E1" s="8"/>
      <c r="F1" s="8"/>
      <c r="G1" s="8"/>
    </row>
    <row r="2" spans="1:7">
      <c r="A2" s="4"/>
      <c r="B2" s="72" t="s">
        <v>17</v>
      </c>
      <c r="C2" s="71"/>
      <c r="D2" s="71"/>
      <c r="E2" s="71"/>
      <c r="F2" s="71"/>
      <c r="G2" s="70"/>
    </row>
    <row r="3" spans="1:7">
      <c r="A3" s="4"/>
      <c r="B3" s="69" t="s">
        <v>4</v>
      </c>
      <c r="C3" s="33"/>
      <c r="D3" s="33"/>
      <c r="E3" s="34"/>
      <c r="F3" s="35" t="s">
        <v>54</v>
      </c>
      <c r="G3" s="68"/>
    </row>
    <row r="4" spans="1:7">
      <c r="A4" s="4"/>
      <c r="B4" s="65"/>
      <c r="C4" s="64"/>
      <c r="D4" s="64"/>
      <c r="E4" s="64"/>
      <c r="F4" s="67" t="s">
        <v>29</v>
      </c>
      <c r="G4" s="66" t="s">
        <v>28</v>
      </c>
    </row>
    <row r="5" spans="1:7">
      <c r="A5" s="4"/>
      <c r="B5" s="65"/>
      <c r="C5" s="64"/>
      <c r="D5" s="64"/>
      <c r="E5" s="64"/>
      <c r="F5" s="63" t="s">
        <v>56</v>
      </c>
      <c r="G5" s="62"/>
    </row>
    <row r="6" spans="1:7" thickBot="1">
      <c r="A6" s="4"/>
      <c r="B6" s="61" t="s">
        <v>5</v>
      </c>
      <c r="C6" s="60" t="s">
        <v>6</v>
      </c>
      <c r="D6" s="59" t="s">
        <v>55</v>
      </c>
      <c r="E6" s="59"/>
      <c r="F6" s="58">
        <v>236.2</v>
      </c>
      <c r="G6" s="58">
        <v>173.2</v>
      </c>
    </row>
    <row r="7" spans="1:7">
      <c r="A7" s="4"/>
      <c r="B7" s="51"/>
      <c r="C7" s="50"/>
      <c r="D7" s="50"/>
      <c r="E7" s="50"/>
      <c r="F7" s="48"/>
      <c r="G7" s="48"/>
    </row>
    <row r="8" spans="1:7" thickBot="1">
      <c r="A8" s="4"/>
      <c r="B8" s="51"/>
      <c r="C8" s="50"/>
      <c r="D8" s="50"/>
      <c r="E8" s="50"/>
      <c r="F8" s="48"/>
      <c r="G8" s="48"/>
    </row>
    <row r="9" spans="1:7" thickBot="1">
      <c r="A9" s="4"/>
      <c r="B9" s="47" t="s">
        <v>17</v>
      </c>
      <c r="C9" s="46"/>
      <c r="D9" s="46"/>
      <c r="E9" s="46"/>
      <c r="F9" s="46"/>
      <c r="G9" s="45"/>
    </row>
    <row r="10" spans="1:7">
      <c r="A10" s="4"/>
      <c r="B10" s="56" t="s">
        <v>26</v>
      </c>
      <c r="C10" s="57" t="s">
        <v>25</v>
      </c>
      <c r="D10" s="57" t="s">
        <v>21</v>
      </c>
      <c r="E10" s="57" t="s">
        <v>24</v>
      </c>
      <c r="F10" s="56" t="s">
        <v>20</v>
      </c>
      <c r="G10" s="55"/>
    </row>
    <row r="11" spans="1:7">
      <c r="A11" s="4"/>
      <c r="B11" s="39" t="s">
        <v>57</v>
      </c>
      <c r="C11" s="39" t="s">
        <v>58</v>
      </c>
      <c r="D11" s="39" t="s">
        <v>59</v>
      </c>
      <c r="E11" s="39" t="s">
        <v>60</v>
      </c>
      <c r="F11" s="54">
        <v>2.27</v>
      </c>
      <c r="G11" s="38"/>
    </row>
    <row r="12">
      <c r="B12" s="39" t="s">
        <v>57</v>
      </c>
      <c r="C12" s="39" t="s">
        <v>58</v>
      </c>
      <c r="D12" s="39" t="s">
        <v>61</v>
      </c>
      <c r="E12" s="39" t="s">
        <v>62</v>
      </c>
      <c r="F12" s="54">
        <v>5.54</v>
      </c>
      <c r="G12" s="38" t="s">
        <v>35</v>
      </c>
    </row>
    <row r="13">
      <c r="B13" s="39" t="s">
        <v>57</v>
      </c>
      <c r="C13" s="39" t="s">
        <v>63</v>
      </c>
      <c r="D13" s="39" t="s">
        <v>64</v>
      </c>
      <c r="E13" s="39" t="s">
        <v>60</v>
      </c>
      <c r="F13" s="54">
        <v>2.15</v>
      </c>
      <c r="G13" s="38" t="s">
        <v>35</v>
      </c>
    </row>
    <row r="14">
      <c r="B14" s="39" t="s">
        <v>57</v>
      </c>
      <c r="C14" s="39" t="s">
        <v>63</v>
      </c>
      <c r="D14" s="39" t="s">
        <v>65</v>
      </c>
      <c r="E14" s="39" t="s">
        <v>62</v>
      </c>
      <c r="F14" s="54">
        <v>5.39</v>
      </c>
      <c r="G14" s="38" t="s">
        <v>35</v>
      </c>
    </row>
    <row r="15">
      <c r="B15" s="39" t="s">
        <v>57</v>
      </c>
      <c r="C15" s="39" t="s">
        <v>63</v>
      </c>
      <c r="D15" s="39" t="s">
        <v>66</v>
      </c>
      <c r="E15" s="39" t="s">
        <v>60</v>
      </c>
      <c r="F15" s="54">
        <v>2.15</v>
      </c>
      <c r="G15" s="38" t="s">
        <v>35</v>
      </c>
    </row>
    <row r="16">
      <c r="B16" s="39" t="s">
        <v>57</v>
      </c>
      <c r="C16" s="39" t="s">
        <v>63</v>
      </c>
      <c r="D16" s="39" t="s">
        <v>67</v>
      </c>
      <c r="E16" s="39" t="s">
        <v>62</v>
      </c>
      <c r="F16" s="54">
        <v>5.39</v>
      </c>
      <c r="G16" s="38" t="s">
        <v>35</v>
      </c>
    </row>
    <row r="17">
      <c r="B17" s="39" t="s">
        <v>68</v>
      </c>
      <c r="C17" s="39" t="s">
        <v>58</v>
      </c>
      <c r="D17" s="39" t="s">
        <v>59</v>
      </c>
      <c r="E17" s="39" t="s">
        <v>60</v>
      </c>
      <c r="F17" s="54">
        <v>2.27</v>
      </c>
      <c r="G17" s="38" t="s">
        <v>35</v>
      </c>
    </row>
    <row r="18">
      <c r="B18" s="39" t="s">
        <v>68</v>
      </c>
      <c r="C18" s="39" t="s">
        <v>58</v>
      </c>
      <c r="D18" s="39" t="s">
        <v>61</v>
      </c>
      <c r="E18" s="39" t="s">
        <v>69</v>
      </c>
      <c r="F18" s="54">
        <v>2.76</v>
      </c>
      <c r="G18" s="38" t="s">
        <v>35</v>
      </c>
    </row>
    <row r="19">
      <c r="B19" s="39" t="s">
        <v>68</v>
      </c>
      <c r="C19" s="39" t="s">
        <v>63</v>
      </c>
      <c r="D19" s="39" t="s">
        <v>64</v>
      </c>
      <c r="E19" s="39" t="s">
        <v>60</v>
      </c>
      <c r="F19" s="54">
        <v>2.15</v>
      </c>
      <c r="G19" s="38" t="s">
        <v>35</v>
      </c>
    </row>
    <row r="20">
      <c r="B20" s="39" t="s">
        <v>68</v>
      </c>
      <c r="C20" s="39" t="s">
        <v>63</v>
      </c>
      <c r="D20" s="39" t="s">
        <v>65</v>
      </c>
      <c r="E20" s="39" t="s">
        <v>69</v>
      </c>
      <c r="F20" s="54">
        <v>2.65</v>
      </c>
      <c r="G20" s="38" t="s">
        <v>35</v>
      </c>
    </row>
    <row r="21">
      <c r="B21" s="39" t="s">
        <v>68</v>
      </c>
      <c r="C21" s="39" t="s">
        <v>63</v>
      </c>
      <c r="D21" s="39" t="s">
        <v>66</v>
      </c>
      <c r="E21" s="39" t="s">
        <v>60</v>
      </c>
      <c r="F21" s="54">
        <v>2.15</v>
      </c>
      <c r="G21" s="38" t="s">
        <v>35</v>
      </c>
    </row>
    <row r="22">
      <c r="B22" s="39" t="s">
        <v>68</v>
      </c>
      <c r="C22" s="39" t="s">
        <v>63</v>
      </c>
      <c r="D22" s="39" t="s">
        <v>67</v>
      </c>
      <c r="E22" s="39" t="s">
        <v>69</v>
      </c>
      <c r="F22" s="54">
        <v>2.65</v>
      </c>
      <c r="G22" s="38" t="s">
        <v>35</v>
      </c>
    </row>
    <row r="23">
      <c r="B23" s="39" t="s">
        <v>70</v>
      </c>
      <c r="C23" s="39" t="s">
        <v>58</v>
      </c>
      <c r="D23" s="39" t="s">
        <v>71</v>
      </c>
      <c r="E23" s="39" t="s">
        <v>60</v>
      </c>
      <c r="F23" s="54">
        <v>2.27</v>
      </c>
      <c r="G23" s="38" t="s">
        <v>35</v>
      </c>
    </row>
    <row r="24" spans="1:7">
      <c r="A24" s="4"/>
      <c r="B24" s="39" t="s">
        <v>70</v>
      </c>
      <c r="C24" s="39" t="s">
        <v>63</v>
      </c>
      <c r="D24" s="39" t="s">
        <v>71</v>
      </c>
      <c r="E24" s="39" t="s">
        <v>60</v>
      </c>
      <c r="F24" s="54">
        <v>2.15</v>
      </c>
      <c r="G24" s="38"/>
    </row>
    <row r="25" spans="1:7" thickBot="1">
      <c r="A25" s="4"/>
      <c r="B25" s="51"/>
      <c r="C25" s="50"/>
      <c r="D25" s="49"/>
      <c r="E25" s="49"/>
      <c r="F25" s="48"/>
      <c r="G25" s="48"/>
    </row>
    <row r="26" spans="1:7" thickBot="1">
      <c r="A26" s="4"/>
      <c r="B26" s="47" t="s">
        <v>72</v>
      </c>
      <c r="C26" s="46"/>
      <c r="D26" s="46"/>
      <c r="E26" s="46"/>
      <c r="F26" s="46"/>
      <c r="G26" s="45"/>
    </row>
    <row r="27" spans="1:7">
      <c r="A27" s="4"/>
      <c r="B27" s="44" t="s">
        <v>22</v>
      </c>
      <c r="C27" s="44"/>
      <c r="D27" s="43" t="s">
        <v>21</v>
      </c>
      <c r="E27" s="42" t="s">
        <v>20</v>
      </c>
      <c r="F27" s="42" t="s">
        <v>19</v>
      </c>
      <c r="G27" s="42" t="s">
        <v>18</v>
      </c>
    </row>
    <row r="28" spans="1:7">
      <c r="A28" s="4"/>
      <c r="B28" s="41" t="s">
        <v>73</v>
      </c>
      <c r="C28" s="40"/>
      <c r="D28" s="39" t="s">
        <v>64</v>
      </c>
      <c r="E28" s="38">
        <v>1.85</v>
      </c>
      <c r="F28" s="37">
        <v>13255.12115</v>
      </c>
      <c r="G28" s="36">
        <v>24513</v>
      </c>
    </row>
    <row r="29">
      <c r="A29" s="4"/>
      <c r="B29" s="41" t="s">
        <v>74</v>
      </c>
      <c r="C29" s="40"/>
      <c r="D29" s="39" t="s">
        <v>65</v>
      </c>
      <c r="E29" s="38">
        <v>4.77</v>
      </c>
      <c r="F29" s="37">
        <v>11555.35475</v>
      </c>
      <c r="G29" s="36">
        <v>55123</v>
      </c>
    </row>
    <row r="30">
      <c r="A30" s="4"/>
      <c r="B30" s="41" t="s">
        <v>73</v>
      </c>
      <c r="C30" s="40"/>
      <c r="D30" s="39" t="s">
        <v>66</v>
      </c>
      <c r="E30" s="38">
        <v>1.85</v>
      </c>
      <c r="F30" s="37">
        <v>5970.44508000001</v>
      </c>
      <c r="G30" s="36">
        <v>11057</v>
      </c>
    </row>
    <row r="31">
      <c r="A31" s="4"/>
      <c r="B31" s="41" t="s">
        <v>74</v>
      </c>
      <c r="C31" s="40"/>
      <c r="D31" s="39" t="s">
        <v>67</v>
      </c>
      <c r="E31" s="38">
        <v>4.77</v>
      </c>
      <c r="F31" s="37">
        <v>20243.86462</v>
      </c>
      <c r="G31" s="36">
        <v>96567</v>
      </c>
    </row>
    <row r="32">
      <c r="A32" s="4"/>
      <c r="B32" s="41" t="s">
        <v>75</v>
      </c>
      <c r="C32" s="40"/>
      <c r="D32" s="39" t="s">
        <v>64</v>
      </c>
      <c r="E32" s="38">
        <v>1.85</v>
      </c>
      <c r="F32" s="37">
        <v>2319.19986999999</v>
      </c>
      <c r="G32" s="36">
        <v>4287</v>
      </c>
    </row>
    <row r="33">
      <c r="A33" s="4"/>
      <c r="B33" s="41" t="s">
        <v>76</v>
      </c>
      <c r="C33" s="40"/>
      <c r="D33" s="39" t="s">
        <v>65</v>
      </c>
      <c r="E33" s="38">
        <v>2</v>
      </c>
      <c r="F33" s="37">
        <v>2066.57141</v>
      </c>
      <c r="G33" s="36">
        <v>4134</v>
      </c>
    </row>
    <row r="34">
      <c r="A34" s="4"/>
      <c r="B34" s="41" t="s">
        <v>75</v>
      </c>
      <c r="C34" s="40"/>
      <c r="D34" s="39" t="s">
        <v>66</v>
      </c>
      <c r="E34" s="38">
        <v>1.85</v>
      </c>
      <c r="F34" s="37">
        <v>1077.9552</v>
      </c>
      <c r="G34" s="36">
        <v>1994</v>
      </c>
    </row>
    <row r="35">
      <c r="A35" s="4"/>
      <c r="B35" s="41" t="s">
        <v>76</v>
      </c>
      <c r="C35" s="40"/>
      <c r="D35" s="39" t="s">
        <v>67</v>
      </c>
      <c r="E35" s="38">
        <v>2</v>
      </c>
      <c r="F35" s="37">
        <v>3081.58069999999</v>
      </c>
      <c r="G35" s="36">
        <v>6161</v>
      </c>
    </row>
    <row r="36">
      <c r="A36" s="4"/>
      <c r="B36" s="41" t="s">
        <v>77</v>
      </c>
      <c r="C36" s="40"/>
      <c r="D36" s="39" t="s">
        <v>71</v>
      </c>
      <c r="E36" s="38">
        <v>1.85</v>
      </c>
      <c r="F36" s="37">
        <v>7028.6002</v>
      </c>
      <c r="G36" s="36">
        <v>13004</v>
      </c>
    </row>
    <row r="37">
      <c r="A37" s="4"/>
      <c r="B37" s="41"/>
      <c r="C37" s="40"/>
      <c r="D37" s="39" t="s">
        <v>78</v>
      </c>
      <c r="E37" s="38"/>
      <c r="F37" s="37">
        <f>SUM(F27:F36)</f>
      </c>
      <c r="G37" s="36">
        <f>SUM(G27:G36)</f>
      </c>
    </row>
  </sheetData>
  <sheetCalcPr fullCalcOnLoad="1"/>
  <mergeCells count="9">
    <mergeCell ref="B2:G2"/>
    <mergeCell ref="B3:E5"/>
    <mergeCell ref="F3:G3"/>
    <mergeCell ref="G4:G5"/>
    <mergeCell ref="D6:E6"/>
    <mergeCell ref="B9:G9"/>
    <mergeCell ref="B26:G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honeticPr fontId="20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工作表</vt:lpstr>
      </vt:variant>
      <vt:variant>
        <vt:i4>4</vt:i4>
      </vt:variant>
    </vt:vector>
  </HeadingPairs>
  <TitlesOfParts>
    <vt:vector baseType="lpstr" size="4">
      <vt:lpstr>月報表</vt:lpstr>
      <vt:lpstr>月報表-部門名稱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cp:lastModifiedBy>Administrator</cp:lastModifiedBy>
  <cp:lastPrinted>2015-05-21T02:23:34Z</cp:lastPrinted>
  <dcterms:modified xsi:type="dcterms:W3CDTF">2023-09-27T02:08:31Z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