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codeName="ThisWorkbook" autoCompressPictures="1" defaultThemeVersion="124226"/>
  <bookViews>
    <workbookView xWindow="35055" yWindow="1665" windowWidth="21645" windowHeight="14625" tabRatio="777" activeTab="3"/>
  </bookViews>
  <sheets>
    <sheet name="季報表" sheetId="1" r:id="rId1"/>
    <sheet name="季報表-B1" sheetId="16" r:id="rId9"/>
    <sheet name="季報表-1AF" sheetId="17" r:id="rId10"/>
    <sheet name="季報表-1F" sheetId="18" r:id="rId11"/>
    <sheet name="季報表-2F" sheetId="19" r:id="rId12"/>
    <sheet name="季報表-部門名稱" sheetId="12" state="hidden" r:id="rId2"/>
    <sheet name="三段式電價" sheetId="14" r:id="rId3"/>
    <sheet name="二段式電價" sheetId="15" r:id="rId4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5" i="12" l="1"/>
  <c r="D6" i="12"/>
  <c r="D7" i="12"/>
  <c r="D9" i="1"/>
  <c r="D9" i="12"/>
  <c r="D10" i="1"/>
  <c r="D10" i="12"/>
  <c r="D11" i="1"/>
  <c r="D11" i="12"/>
  <c r="C11" i="1"/>
  <c r="B11" i="1"/>
  <c r="C10" i="1"/>
  <c r="B10" i="1"/>
  <c r="C9" i="1"/>
  <c r="B9" i="1"/>
  <c r="A6" i="12"/>
  <c r="A7" i="12"/>
  <c r="A5" i="12"/>
  <c r="B5" i="12"/>
  <c r="C5" i="12"/>
  <c r="B6" i="12"/>
  <c r="C6" i="12"/>
  <c r="B7" i="12"/>
  <c r="C7" i="12"/>
  <c r="B2" i="12"/>
  <c r="C9" i="12"/>
  <c r="C10" i="12"/>
  <c r="C11" i="12"/>
  <c r="B11" i="12"/>
  <c r="B10" i="12"/>
  <c r="B9" i="12"/>
</calcChain>
</file>

<file path=xl/sharedStrings.xml><?xml version="1.0" encoding="utf-8"?>
<sst xmlns="http://schemas.openxmlformats.org/spreadsheetml/2006/main" count="1038" uniqueCount="77">
  <si>
    <t xml:space="preserve">日期</t>
  </si>
  <si>
    <t xml:space="preserve">最小值</t>
  </si>
  <si>
    <t xml:space="preserve">最大值</t>
  </si>
  <si>
    <t xml:space="preserve">分類</t>
  </si>
  <si>
    <t xml:space="preserve">基本電費</t>
  </si>
  <si>
    <t xml:space="preserve">月份</t>
    <phoneticPr fontId="20" type="noConversion"/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</si>
  <si>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</si>
  <si>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</si>
  <si>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</si>
  <si>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</si>
  <si>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月份</t>
    <phoneticPr fontId="20" type="noConversion"/>
  </si>
  <si>
    <t xml:space="preserve">用電量合計</t>
    <phoneticPr fontId="20" type="noConversion"/>
  </si>
  <si>
    <t xml:space="preserve">電表名稱</t>
    <phoneticPr fontId="20" type="noConversion"/>
  </si>
  <si>
    <t xml:space="preserve">-電力監控系統季報表-總表</t>
    <phoneticPr fontId="20" type="noConversion"/>
  </si>
  <si>
    <t xml:space="preserve">-電力監控系統季報表-部門名稱</t>
    <phoneticPr fontId="20" type="noConversion"/>
  </si>
  <si>
    <t xml:space="preserve">二段式電價</t>
    <phoneticPr fontId="20" type="noConversion"/>
  </si>
  <si>
    <t xml:space="preserve">用電金額</t>
    <phoneticPr fontId="20" type="noConversion"/>
  </si>
  <si>
    <t xml:space="preserve">用電量</t>
    <phoneticPr fontId="20" type="noConversion"/>
  </si>
  <si>
    <t xml:space="preserve">電價</t>
    <phoneticPr fontId="20" type="noConversion"/>
  </si>
  <si>
    <t xml:space="preserve">時間區段</t>
    <phoneticPr fontId="20" type="noConversion"/>
  </si>
  <si>
    <t xml:space="preserve">分類</t>
    <phoneticPr fontId="20" type="noConversion"/>
  </si>
  <si>
    <t xml:space="preserve">三段式用電</t>
    <phoneticPr fontId="20" type="noConversion"/>
  </si>
  <si>
    <t xml:space="preserve">尖峰離峰</t>
    <phoneticPr fontId="20" type="noConversion"/>
  </si>
  <si>
    <t xml:space="preserve">夏月/非夏月</t>
    <phoneticPr fontId="20" type="noConversion"/>
  </si>
  <si>
    <t xml:space="preserve">星期分類</t>
    <phoneticPr fontId="20" type="noConversion"/>
  </si>
  <si>
    <t xml:space="preserve">三段式電價</t>
    <phoneticPr fontId="20" type="noConversion"/>
  </si>
  <si>
    <t xml:space="preserve">非夏月(每瓩)</t>
    <phoneticPr fontId="20" type="noConversion"/>
  </si>
  <si>
    <t xml:space="preserve">夏月 (每瓩)</t>
    <phoneticPr fontId="20" type="noConversion"/>
  </si>
  <si>
    <t xml:space="preserve">二段式用電</t>
    <phoneticPr fontId="20" type="noConversion"/>
  </si>
  <si>
    <t xml:space="preserve">2024-10-01</t>
  </si>
  <si>
    <t xml:space="preserve">吉康-電力監控系統季報表-總表</t>
  </si>
  <si>
    <t xml:space="preserve">1號冰水主機</t>
  </si>
  <si>
    <t xml:space="preserve">吉康-電力監控系統季報表-B1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</si>
  <si>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</si>
  <si>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</si>
  <si>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</si>
  <si>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</si>
  <si>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</si>
  <si>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</si>
  <si>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</si>
  <si>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</si>
  <si>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</si>
  <si>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吉康-電力監控系統季報表-1AF</t>
  </si>
  <si>
    <t xml:space="preserve">燻雞冷卻室</t>
  </si>
  <si>
    <t xml:space="preserve">吉康-電力監控系統季報表-1F</t>
  </si>
  <si>
    <t xml:space="preserve">肉類冷藏庫</t>
  </si>
  <si>
    <t xml:space="preserve">暫存冷藏庫</t>
  </si>
  <si>
    <t xml:space="preserve">新急凍庫</t>
  </si>
  <si>
    <t xml:space="preserve">吉康-電力監控系統季報表-2F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</si>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</sst>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76" formatCode="#,##0_ "/>
    <numFmt numFmtId="177" formatCode="#,##0.00_ "/>
  </numFmts>
  <fonts count="55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rgb="FFFF0000"/>
      <name val="微軟正黑體"/>
      <family val="2"/>
      <charset val="136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/>
      <right style="thin"/>
      <top style="medium"/>
      <bottom style="thin"/>
      <diagonal/>
    </border>
  </borders>
  <cellStyleXfs count="93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3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3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3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3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3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3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3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3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3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3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3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3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4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4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4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4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4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4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33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1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5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7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38" fillId="47" borderId="3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39" fillId="0" borderId="40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1" fillId="48" borderId="41" applyNumberFormat="0" applyFill="0" applyAlignment="0" applyProtection="0">
      <alignment vertical="center"/>
    </xf>
    <xf numFmtId="0" fontId="2" fillId="48" borderId="41" applyNumberFormat="0" applyFill="0" applyAlignment="0" applyProtection="0">
      <alignment vertical="center"/>
    </xf>
    <xf numFmtId="0" fontId="40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1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4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4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4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4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4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4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2" fillId="0" borderId="4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3" fillId="0" borderId="43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4" fillId="0" borderId="44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4" fillId="0" borderId="0" applyNumberFormat="0" applyFill="0" applyAlignment="0" applyProtection="0">
      <alignment vertical="center"/>
    </xf>
    <xf numFmtId="0" fontId="45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6" fillId="55" borderId="39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7" fillId="47" borderId="45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48" fillId="56" borderId="46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49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0" fillId="0" borderId="0" applyNumberFormat="0" applyFill="0" applyAlignment="0" applyProtection="0">
      <alignment vertical="center"/>
    </xf>
  </cellStyleXfs>
  <cellXfs count="83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2" fillId="25" borderId="11" xfId="0" applyNumberFormat="0" applyBorder="1" applyFont="1" applyFill="1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4" fillId="0" borderId="19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3" applyNumberFormat="1" applyBorder="1" applyFont="1" applyFill="0" applyAlignment="0" applyProtection="0">
      <alignment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1" applyNumberFormat="1" applyBorder="1" applyFont="1" applyFill="0" applyAlignment="0" applyProtection="0">
      <alignment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" fontId="24" fillId="0" borderId="18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0" fontId="22" fillId="24" borderId="26" xfId="0" applyNumberFormat="1" applyBorder="1" applyFont="1" applyFill="1" applyAlignment="1" applyProtection="0">
      <alignment horizontal="center" vertical="center"/>
    </xf>
    <xf numFmtId="2" fontId="23" fillId="0" borderId="0" applyNumberFormat="1" applyFont="1" applyFill="0" applyAlignment="0" applyProtection="0">
      <alignment vertical="center"/>
    </xf>
    <xf numFmtId="0" fontId="22" fillId="24" borderId="27" xfId="0" applyNumberFormat="1" applyBorder="1" applyFont="1" applyFill="1" applyAlignment="1" applyProtection="0">
      <alignment horizontal="center" vertical="center"/>
    </xf>
    <xf numFmtId="0" fontId="22" fillId="24" borderId="28" xfId="0" applyNumberFormat="1" applyBorder="1" applyFont="1" applyFill="1" applyAlignment="1" applyProtection="0">
      <alignment horizontal="center" vertical="center"/>
    </xf>
    <xf numFmtId="2" fontId="24" fillId="0" borderId="16" applyNumberFormat="1" applyBorder="1" applyFont="1" applyFill="0" applyAlignment="0" applyProtection="0">
      <alignment vertical="center"/>
    </xf>
    <xf numFmtId="2" fontId="24" fillId="0" borderId="20" applyNumberFormat="1" applyBorder="1" applyFont="1" applyFill="0" applyAlignment="0" applyProtection="0">
      <alignment vertical="center"/>
    </xf>
    <xf numFmtId="0" fontId="32" fillId="26" borderId="20" xfId="42" applyNumberFormat="0" applyBorder="1" applyFont="1" applyFill="1" applyAlignment="1" applyProtection="0">
      <alignment horizontal="center" vertical="center"/>
    </xf>
    <xf numFmtId="0" fontId="32" fillId="26" borderId="29" xfId="42" applyNumberFormat="0" applyBorder="1" applyFont="1" applyFill="1" applyAlignment="1" applyProtection="0">
      <alignment horizontal="center" vertical="center"/>
    </xf>
    <xf numFmtId="0" fontId="32" fillId="26" borderId="18" xfId="42" applyNumberFormat="0" applyBorder="1" applyFont="1" applyFill="1" applyAlignment="1" applyProtection="0">
      <alignment horizontal="center" vertical="center"/>
    </xf>
    <xf numFmtId="0" fontId="22" fillId="26" borderId="20" xfId="42" applyNumberFormat="0" applyBorder="1" applyFont="1" applyFill="1" applyAlignment="1" applyProtection="0">
      <alignment horizontal="center" vertical="center"/>
    </xf>
    <xf numFmtId="0" fontId="22" fillId="26" borderId="29" xfId="42" applyNumberFormat="0" applyBorder="1" applyFont="1" applyFill="1" applyAlignment="1" applyProtection="0">
      <alignment horizontal="center" vertical="center"/>
    </xf>
    <xf numFmtId="0" fontId="22" fillId="26" borderId="18" xfId="42" applyNumberFormat="0" applyBorder="1" applyFont="1" applyFill="1" applyAlignment="1" applyProtection="0">
      <alignment horizontal="center" vertical="center"/>
    </xf>
    <xf numFmtId="0" fontId="22" fillId="58" borderId="19" xfId="42" applyNumberFormat="0" applyBorder="1" applyFont="1" applyFill="1" applyAlignment="1" applyProtection="0">
      <alignment horizontal="center" vertical="center"/>
    </xf>
    <xf numFmtId="0" fontId="22" fillId="58" borderId="22" xfId="42" applyNumberFormat="0" applyBorder="1" applyFont="1" applyFill="1" applyAlignment="1" applyProtection="0">
      <alignment horizontal="center" vertical="center"/>
    </xf>
    <xf numFmtId="0" fontId="22" fillId="58" borderId="21" xfId="42" applyNumberFormat="0" applyBorder="1" applyFont="1" applyFill="1" applyAlignment="1" applyProtection="0">
      <alignment horizontal="center" vertical="center"/>
    </xf>
    <xf numFmtId="0" fontId="32" fillId="26" borderId="22" xfId="42" applyNumberFormat="0" applyBorder="1" applyFont="1" applyFill="1" applyAlignment="1" applyProtection="0">
      <alignment horizontal="center" vertical="center"/>
    </xf>
    <xf numFmtId="0" fontId="32" fillId="26" borderId="21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14" fontId="51" fillId="0" borderId="30" applyNumberFormat="1" applyBorder="1" applyFont="1" applyFill="0" applyAlignment="1" applyProtection="0">
      <alignment horizontal="center" vertical="center"/>
    </xf>
    <xf numFmtId="14" fontId="51" fillId="0" borderId="31" applyNumberFormat="1" applyBorder="1" applyFont="1" applyFill="0" applyAlignment="1" applyProtection="0">
      <alignment horizontal="center" vertical="center"/>
    </xf>
    <xf numFmtId="14" fontId="51" fillId="0" borderId="32" applyNumberFormat="1" applyBorder="1" applyFont="1" applyFill="0" applyAlignment="1" applyProtection="0">
      <alignment horizontal="center" vertical="center"/>
    </xf>
    <xf numFmtId="0" fontId="22" fillId="24" borderId="33" xfId="42" applyNumberFormat="0" applyBorder="1" applyFont="1" applyFill="1" applyAlignment="1" applyProtection="0">
      <alignment horizontal="center" vertical="center"/>
    </xf>
    <xf numFmtId="0" fontId="22" fillId="24" borderId="17" xfId="42" applyNumberFormat="0" applyBorder="1" applyFont="1" applyFill="1" applyAlignment="1" applyProtection="0">
      <alignment horizontal="center" vertical="center"/>
    </xf>
    <xf numFmtId="0" fontId="26" fillId="0" borderId="35" applyNumberFormat="0" applyBorder="1" applyFont="1" applyFill="0" applyAlignment="1" applyProtection="0">
      <alignment horizontal="center" vertical="center"/>
    </xf>
    <xf numFmtId="0" fontId="26" fillId="0" borderId="36" applyNumberFormat="0" applyBorder="1" applyFont="1" applyFill="0" applyAlignment="1" applyProtection="0">
      <alignment horizontal="center" vertical="center"/>
    </xf>
    <xf numFmtId="0" fontId="25" fillId="0" borderId="37" applyNumberFormat="0" applyBorder="1" applyFont="1" applyFill="0" applyAlignment="1" applyProtection="0">
      <alignment horizontal="center" vertical="center"/>
    </xf>
    <xf numFmtId="176" fontId="52" fillId="0" borderId="11" applyNumberFormat="1" applyBorder="1" applyFont="1" applyFill="0" applyAlignment="1" applyProtection="0">
      <alignment horizontal="center" vertical="center"/>
    </xf>
    <xf numFmtId="177" fontId="52" fillId="0" borderId="11" applyNumberFormat="1" applyBorder="1" applyFont="1" applyFill="0" applyAlignment="1" applyProtection="0">
      <alignment horizontal="center" vertical="center"/>
    </xf>
    <xf numFmtId="0" fontId="28" fillId="0" borderId="11" applyNumberFormat="0" applyBorder="1" applyFont="1" applyFill="0" applyAlignment="1" applyProtection="0">
      <alignment horizontal="center" vertical="center"/>
    </xf>
    <xf numFmtId="0" fontId="28" fillId="0" borderId="12" applyNumberFormat="0" applyBorder="1" applyFont="1" applyFill="0" applyAlignment="1" applyProtection="0">
      <alignment horizontal="center" vertical="center"/>
    </xf>
    <xf numFmtId="0" fontId="28" fillId="0" borderId="14" applyNumberFormat="0" applyBorder="1" applyFont="1" applyFill="0" applyAlignment="1" applyProtection="0">
      <alignment horizontal="left" vertical="center"/>
    </xf>
    <xf numFmtId="0" fontId="28" fillId="0" borderId="15" applyNumberFormat="0" applyBorder="1" applyFont="1" applyFill="0" applyAlignment="1" applyProtection="0">
      <alignment horizontal="left" vertical="center"/>
    </xf>
    <xf numFmtId="0" fontId="28" fillId="59" borderId="12" xfId="0" applyNumberFormat="0" applyBorder="1" applyFont="1" applyFill="1" applyAlignment="1" applyProtection="0">
      <alignment horizontal="center" vertical="center"/>
    </xf>
    <xf numFmtId="0" fontId="53" fillId="59" borderId="12" xfId="0" applyNumberFormat="0" applyBorder="1" applyFont="1" applyFill="1" applyAlignment="1" applyProtection="0">
      <alignment horizontal="center" vertical="center"/>
    </xf>
    <xf numFmtId="0" fontId="28" fillId="59" borderId="12" xfId="0" applyNumberFormat="0" applyBorder="1" applyFont="1" applyFill="1" applyAlignment="1" applyProtection="0">
      <alignment horizontal="center" vertical="center"/>
    </xf>
    <xf numFmtId="0" fontId="25" fillId="0" borderId="47" applyNumberFormat="0" applyBorder="1" applyFont="1" applyFill="0" applyAlignment="1" applyProtection="0">
      <alignment horizontal="center" vertical="center"/>
    </xf>
    <xf numFmtId="0" fontId="25" fillId="0" borderId="48" applyNumberFormat="0" applyBorder="1" applyFont="1" applyFill="0" applyAlignment="1" applyProtection="0">
      <alignment horizontal="center" vertical="center"/>
    </xf>
    <xf numFmtId="0" fontId="25" fillId="0" borderId="49" applyNumberFormat="0" applyBorder="1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54" fillId="0" borderId="0" applyNumberFormat="0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29" fillId="0" borderId="0" applyNumberFormat="0" applyFont="1" applyFill="0" applyAlignment="1" applyProtection="0">
      <alignment horizontal="center" vertical="center"/>
    </xf>
    <xf numFmtId="0" fontId="28" fillId="0" borderId="0" applyNumberFormat="0" applyFont="1" applyFill="0" applyAlignment="1" applyProtection="0">
      <alignment horizontal="center" vertical="center"/>
    </xf>
    <xf numFmtId="0" fontId="52" fillId="0" borderId="0" applyNumberFormat="0" applyFont="1" applyFill="0" applyAlignment="1" applyProtection="0">
      <alignment horizontal="center" vertical="center"/>
    </xf>
    <xf numFmtId="0" fontId="52" fillId="0" borderId="11" applyNumberFormat="0" applyBorder="1" applyFont="1" applyFill="0" applyAlignment="1" applyProtection="0">
      <alignment horizontal="center" vertical="center"/>
    </xf>
    <xf numFmtId="0" fontId="24" fillId="60" borderId="12" xfId="0" applyNumberFormat="0" applyBorder="1" applyFont="1" applyFill="1" applyAlignment="1" applyProtection="0">
      <alignment horizontal="center" vertical="center"/>
    </xf>
    <xf numFmtId="0" fontId="28" fillId="60" borderId="12" xfId="0" applyNumberFormat="0" applyBorder="1" applyFont="1" applyFill="1" applyAlignment="1" applyProtection="0">
      <alignment horizontal="center" vertical="center"/>
    </xf>
    <xf numFmtId="0" fontId="53" fillId="60" borderId="12" xfId="0" applyNumberFormat="0" applyBorder="1" applyFont="1" applyFill="1" applyAlignment="1" applyProtection="0">
      <alignment horizontal="center" vertical="center"/>
    </xf>
    <xf numFmtId="0" fontId="52" fillId="0" borderId="18" applyNumberFormat="0" applyBorder="1" applyFont="1" applyFill="0" applyAlignment="1" applyProtection="0">
      <alignment horizontal="center" vertical="center"/>
    </xf>
    <xf numFmtId="0" fontId="30" fillId="61" borderId="18" xfId="0" applyNumberFormat="0" applyBorder="1" applyFont="1" applyFill="1" applyAlignment="1" applyProtection="0">
      <alignment horizontal="center" vertical="center"/>
    </xf>
    <xf numFmtId="0" fontId="30" fillId="0" borderId="18" applyNumberFormat="0" applyBorder="1" applyFont="1" applyFill="0" applyAlignment="1" applyProtection="0">
      <alignment horizontal="center" vertical="center"/>
    </xf>
    <xf numFmtId="0" fontId="29" fillId="62" borderId="20" xfId="0" applyNumberFormat="0" applyBorder="1" applyFont="1" applyFill="1" applyAlignment="1" applyProtection="0">
      <alignment horizontal="center" vertical="center"/>
    </xf>
    <xf numFmtId="0" fontId="28" fillId="0" borderId="50" applyNumberFormat="0" applyBorder="1" applyFont="1" applyFill="0" applyAlignment="1" applyProtection="0">
      <alignment horizontal="center" vertical="center"/>
    </xf>
    <xf numFmtId="0" fontId="27" fillId="0" borderId="34" applyNumberFormat="0" applyBorder="1" applyFont="1" applyFill="0" applyAlignment="1" applyProtection="0">
      <alignment horizontal="center" vertical="center" wrapText="1"/>
    </xf>
    <xf numFmtId="0" fontId="26" fillId="0" borderId="0" applyNumberFormat="0" applyFont="1" applyFill="0" applyAlignment="1" applyProtection="0">
      <alignment horizontal="center" vertical="center"/>
    </xf>
    <xf numFmtId="0" fontId="26" fillId="0" borderId="51" applyNumberFormat="0" applyBorder="1" applyFont="1" applyFill="0" applyAlignment="1" applyProtection="0">
      <alignment horizontal="center" vertical="center"/>
    </xf>
    <xf numFmtId="0" fontId="28" fillId="0" borderId="52" applyNumberFormat="0" applyBorder="1" applyFont="1" applyFill="0" applyAlignment="1" applyProtection="0">
      <alignment horizontal="center" vertical="center"/>
    </xf>
    <xf numFmtId="0" fontId="27" fillId="0" borderId="11" applyNumberFormat="0" applyBorder="1" applyFont="1" applyFill="0" applyAlignment="1" applyProtection="0">
      <alignment horizontal="center" vertical="center" wrapText="1"/>
    </xf>
    <xf numFmtId="0" fontId="25" fillId="0" borderId="53" applyNumberFormat="0" applyBorder="1" applyFont="1" applyFill="0" applyAlignment="1" applyProtection="0">
      <alignment horizontal="center" vertical="center"/>
    </xf>
    <xf numFmtId="0" fontId="26" fillId="0" borderId="54" applyNumberFormat="0" applyBorder="1" applyFont="1" applyFill="0" applyAlignment="1" applyProtection="0">
      <alignment horizontal="center" vertical="center"/>
    </xf>
    <xf numFmtId="0" fontId="25" fillId="0" borderId="55" applyNumberFormat="0" applyBorder="1" applyFont="1" applyFill="0" applyAlignment="1" applyProtection="0">
      <alignment horizontal="center" vertical="center"/>
    </xf>
    <xf numFmtId="0" fontId="25" fillId="0" borderId="56" applyNumberFormat="0" applyBorder="1" applyFont="1" applyFill="0" applyAlignment="1" applyProtection="0">
      <alignment horizontal="center" vertical="center"/>
    </xf>
    <xf numFmtId="0" fontId="25" fillId="0" borderId="33" applyNumberFormat="0" applyBorder="1" applyFont="1" applyFill="0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7" xfId="0" applyNumberFormat="0" applyBorder="1" applyFont="1" applyFill="1" applyAlignment="0" applyProtection="0">
      <alignment horizontal="center" vertical="center"/>
    </xf>
  </cellXfs>
  <cellStyles count="93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中等" xfId="45" builtinId="28" customBuiltin="1"/>
    <cellStyle name="中等 2" xfId="46"/>
    <cellStyle name="合計" xfId="47" builtinId="25" customBuiltin="1"/>
    <cellStyle name="合計 2" xfId="48"/>
    <cellStyle name="好" xfId="49" builtinId="26" customBuiltin="1"/>
    <cellStyle name="好 2" xfId="50"/>
    <cellStyle name="計算方式" xfId="51" builtinId="22" customBuiltin="1"/>
    <cellStyle name="計算方式 2" xfId="52"/>
    <cellStyle name="連結的儲存格" xfId="53" builtinId="24" customBuiltin="1"/>
    <cellStyle name="連結的儲存格 2" xfId="54"/>
    <cellStyle name="備註" xfId="55" builtinId="10" customBuiltin="1"/>
    <cellStyle name="備註 2" xfId="56"/>
    <cellStyle name="備註 2 2" xfId="57"/>
    <cellStyle name="超連結 2" xfId="58"/>
    <cellStyle name="說明文字" xfId="59" builtinId="53" customBuiltin="1"/>
    <cellStyle name="說明文字 2" xfId="60"/>
    <cellStyle name="輔色1" xfId="61" builtinId="29" customBuiltin="1"/>
    <cellStyle name="輔色1 2" xfId="62"/>
    <cellStyle name="輔色2" xfId="63" builtinId="33" customBuiltin="1"/>
    <cellStyle name="輔色2 2" xfId="64"/>
    <cellStyle name="輔色3" xfId="65" builtinId="37" customBuiltin="1"/>
    <cellStyle name="輔色3 2" xfId="66"/>
    <cellStyle name="輔色4" xfId="67" builtinId="41" customBuiltin="1"/>
    <cellStyle name="輔色4 2" xfId="68"/>
    <cellStyle name="輔色5" xfId="69" builtinId="45" customBuiltin="1"/>
    <cellStyle name="輔色5 2" xfId="70"/>
    <cellStyle name="輔色6" xfId="71" builtinId="49" customBuiltin="1"/>
    <cellStyle name="輔色6 2" xfId="72"/>
    <cellStyle name="標題" xfId="73" builtinId="15" customBuiltin="1"/>
    <cellStyle name="標題 1" xfId="74" builtinId="16" customBuiltin="1"/>
    <cellStyle name="標題 1 2" xfId="75"/>
    <cellStyle name="標題 2" xfId="76" builtinId="17" customBuiltin="1"/>
    <cellStyle name="標題 2 2" xfId="77"/>
    <cellStyle name="標題 3" xfId="78" builtinId="18" customBuiltin="1"/>
    <cellStyle name="標題 3 2" xfId="79"/>
    <cellStyle name="標題 4" xfId="80" builtinId="19" customBuiltin="1"/>
    <cellStyle name="標題 4 2" xfId="81"/>
    <cellStyle name="標題 5" xfId="82"/>
    <cellStyle name="輸入" xfId="83" builtinId="20" customBuiltin="1"/>
    <cellStyle name="輸入 2" xfId="84"/>
    <cellStyle name="輸出" xfId="85" builtinId="21" customBuiltin="1"/>
    <cellStyle name="輸出 2" xfId="86"/>
    <cellStyle name="檢查儲存格" xfId="87" builtinId="23" customBuiltin="1"/>
    <cellStyle name="檢查儲存格 2" xfId="88"/>
    <cellStyle name="壞" xfId="89" builtinId="27" customBuiltin="1"/>
    <cellStyle name="壞 2" xfId="90"/>
    <cellStyle name="警告文字" xfId="91" builtinId="11" customBuiltin="1"/>
    <cellStyle name="警告文字 2" xfId="92"/>
  </cellStyles>
  <dxfs count="0"/>
  <tableStyles count="0" defaultTableStyle="TableStyleMedium2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worksheet" Target="worksheets/sheet17.xml" /><Relationship Id="rId11" Type="http://schemas.openxmlformats.org/officeDocument/2006/relationships/worksheet" Target="worksheets/sheet18.xml" /><Relationship Id="rId12" Type="http://schemas.openxmlformats.org/officeDocument/2006/relationships/worksheet" Target="worksheets/sheet1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calcChain" Target="calcChain.xml" /><Relationship Id="rId9" Type="http://schemas.openxmlformats.org/officeDocument/2006/relationships/worksheet" Target="worksheets/sheet16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D11"/>
  <sheetViews>
    <sheetView workbookViewId="0">
      <pane ySplit="4" topLeftCell="A5" activePane="bottomLeft" state="frozen"/>
      <selection activeCell="B6" sqref="B6"/>
      <selection pane="bottomLeft" activeCell="A2" sqref="A2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</cols>
  <sheetData>
    <row r="1" spans="1:4" ht="37.5" thickBot="1">
      <c r="A1" s="35" t="s">
        <v>30</v>
      </c>
      <c r="B1" s="1"/>
      <c r="C1" s="1"/>
      <c r="D1" s="1"/>
    </row>
    <row r="2" spans="1:4" ht="18.75" customHeight="1" thickBot="1">
      <c r="A2" s="2" t="s">
        <v>0</v>
      </c>
      <c r="B2" s="36" t="s">
        <v>29</v>
      </c>
      <c r="C2" s="37"/>
      <c r="D2" s="38"/>
    </row>
    <row r="3" spans="1:4" ht="18.75" customHeight="1">
      <c r="A3" s="39" t="s">
        <v>10</v>
      </c>
      <c r="B3" s="82" t="s">
        <v>31</v>
      </c>
      <c r="C3" s="82"/>
      <c r="D3" s="82"/>
      <c r="E3" s="82" t="s">
        <v>34</v>
      </c>
      <c r="F3" s="82" t="s">
        <v>33</v>
      </c>
      <c r="G3" s="82" t="s">
        <v>33</v>
      </c>
      <c r="H3" s="82" t="s">
        <v>35</v>
      </c>
      <c r="I3" s="82" t="s">
        <v>33</v>
      </c>
      <c r="J3" s="82" t="s">
        <v>33</v>
      </c>
      <c r="K3" s="82" t="s">
        <v>36</v>
      </c>
      <c r="L3" s="82" t="s">
        <v>33</v>
      </c>
      <c r="M3" s="82" t="s">
        <v>33</v>
      </c>
      <c r="N3" s="82" t="s">
        <v>37</v>
      </c>
      <c r="O3" s="82" t="s">
        <v>33</v>
      </c>
      <c r="P3" s="82" t="s">
        <v>33</v>
      </c>
      <c r="Q3" s="82" t="s">
        <v>38</v>
      </c>
      <c r="R3" s="82" t="s">
        <v>33</v>
      </c>
      <c r="S3" s="82" t="s">
        <v>33</v>
      </c>
      <c r="T3" s="82" t="s">
        <v>39</v>
      </c>
      <c r="U3" s="82" t="s">
        <v>33</v>
      </c>
      <c r="V3" s="82" t="s">
        <v>33</v>
      </c>
      <c r="W3" s="82" t="s">
        <v>40</v>
      </c>
      <c r="X3" s="82" t="s">
        <v>33</v>
      </c>
      <c r="Y3" s="82" t="s">
        <v>33</v>
      </c>
      <c r="Z3" s="82" t="s">
        <v>41</v>
      </c>
      <c r="AA3" s="82" t="s">
        <v>33</v>
      </c>
      <c r="AB3" s="82" t="s">
        <v>33</v>
      </c>
      <c r="AC3" s="82" t="s">
        <v>43</v>
      </c>
      <c r="AD3" s="82" t="s">
        <v>33</v>
      </c>
      <c r="AE3" s="82" t="s">
        <v>33</v>
      </c>
      <c r="AF3" s="82" t="s">
        <v>45</v>
      </c>
      <c r="AG3" s="82" t="s">
        <v>33</v>
      </c>
      <c r="AH3" s="82" t="s">
        <v>33</v>
      </c>
      <c r="AI3" s="82" t="s">
        <v>46</v>
      </c>
      <c r="AJ3" s="82" t="s">
        <v>33</v>
      </c>
      <c r="AK3" s="82" t="s">
        <v>33</v>
      </c>
      <c r="AL3" s="82" t="s">
        <v>47</v>
      </c>
      <c r="AM3" s="82" t="s">
        <v>33</v>
      </c>
      <c r="AN3" s="82" t="s">
        <v>33</v>
      </c>
      <c r="AO3" s="82" t="s">
        <v>49</v>
      </c>
      <c r="AP3" s="82" t="s">
        <v>33</v>
      </c>
      <c r="AQ3" s="82" t="s">
        <v>33</v>
      </c>
    </row>
    <row r="4" spans="1:4" ht="18.75" customHeight="1" thickBot="1">
      <c r="A4" s="40"/>
      <c r="B4" s="82" t="s">
        <v>8</v>
      </c>
      <c r="C4" s="82" t="s">
        <v>7</v>
      </c>
      <c r="D4" s="82" t="s">
        <v>9</v>
      </c>
      <c r="E4" s="82" t="s">
        <v>8</v>
      </c>
      <c r="F4" s="82" t="s">
        <v>7</v>
      </c>
      <c r="G4" s="82" t="s">
        <v>9</v>
      </c>
      <c r="H4" s="82" t="s">
        <v>8</v>
      </c>
      <c r="I4" s="82" t="s">
        <v>7</v>
      </c>
      <c r="J4" s="82" t="s">
        <v>9</v>
      </c>
      <c r="K4" s="82" t="s">
        <v>8</v>
      </c>
      <c r="L4" s="82" t="s">
        <v>7</v>
      </c>
      <c r="M4" s="82" t="s">
        <v>9</v>
      </c>
      <c r="N4" s="82" t="s">
        <v>8</v>
      </c>
      <c r="O4" s="82" t="s">
        <v>7</v>
      </c>
      <c r="P4" s="82" t="s">
        <v>9</v>
      </c>
      <c r="Q4" s="82" t="s">
        <v>8</v>
      </c>
      <c r="R4" s="82" t="s">
        <v>7</v>
      </c>
      <c r="S4" s="82" t="s">
        <v>9</v>
      </c>
      <c r="T4" s="82" t="s">
        <v>8</v>
      </c>
      <c r="U4" s="82" t="s">
        <v>7</v>
      </c>
      <c r="V4" s="82" t="s">
        <v>9</v>
      </c>
      <c r="W4" s="82" t="s">
        <v>8</v>
      </c>
      <c r="X4" s="82" t="s">
        <v>7</v>
      </c>
      <c r="Y4" s="82" t="s">
        <v>9</v>
      </c>
      <c r="Z4" s="82" t="s">
        <v>8</v>
      </c>
      <c r="AA4" s="82" t="s">
        <v>7</v>
      </c>
      <c r="AB4" s="82" t="s">
        <v>9</v>
      </c>
      <c r="AC4" s="82" t="s">
        <v>8</v>
      </c>
      <c r="AD4" s="82" t="s">
        <v>7</v>
      </c>
      <c r="AE4" s="82" t="s">
        <v>9</v>
      </c>
      <c r="AF4" s="82" t="s">
        <v>8</v>
      </c>
      <c r="AG4" s="82" t="s">
        <v>7</v>
      </c>
      <c r="AH4" s="82" t="s">
        <v>9</v>
      </c>
      <c r="AI4" s="82" t="s">
        <v>8</v>
      </c>
      <c r="AJ4" s="82" t="s">
        <v>7</v>
      </c>
      <c r="AK4" s="82" t="s">
        <v>9</v>
      </c>
      <c r="AL4" s="82" t="s">
        <v>8</v>
      </c>
      <c r="AM4" s="82" t="s">
        <v>7</v>
      </c>
      <c r="AN4" s="82" t="s">
        <v>9</v>
      </c>
      <c r="AO4" s="82" t="s">
        <v>8</v>
      </c>
      <c r="AP4" s="82" t="s">
        <v>7</v>
      </c>
      <c r="AQ4" s="82" t="s">
        <v>9</v>
      </c>
    </row>
    <row r="5" spans="1:4" ht="18.75" customHeight="1">
      <c r="A5" s="20">
        <v>10</v>
      </c>
      <c r="B5" s="8">
        <v>0.803689468756558</v>
      </c>
      <c r="C5" s="9">
        <v>13.7227865385908</v>
      </c>
      <c r="D5" s="9">
        <v>3266.86825</v>
      </c>
      <c r="E5" s="8">
        <v>0.799405743264994</v>
      </c>
      <c r="F5" s="9">
        <v>19.3338304124344</v>
      </c>
      <c r="G5" s="9">
        <v>4602.39026</v>
      </c>
      <c r="H5" s="8">
        <v>0.844671910992932</v>
      </c>
      <c r="I5" s="9">
        <v>14.3431393038416</v>
      </c>
      <c r="J5" s="9">
        <v>3414.10876</v>
      </c>
      <c r="K5" s="8">
        <v>0.704313685998183</v>
      </c>
      <c r="L5" s="9">
        <v>8.03075469580087</v>
      </c>
      <c r="M5" s="9">
        <v>1912.3216803</v>
      </c>
      <c r="N5" s="8">
        <v>0.405757621062328</v>
      </c>
      <c r="O5" s="9">
        <v>8.45939992890202</v>
      </c>
      <c r="P5" s="9">
        <v>2039.16327</v>
      </c>
      <c r="Q5" s="8">
        <v>0.658137492767801</v>
      </c>
      <c r="R5" s="9">
        <v>0.868711818740832</v>
      </c>
      <c r="S5" s="9">
        <v>207.006976</v>
      </c>
      <c r="T5" s="8">
        <v>0.390836982447068</v>
      </c>
      <c r="U5" s="9">
        <v>0.778413507656211</v>
      </c>
      <c r="V5" s="9">
        <v>184.6109648</v>
      </c>
      <c r="W5" s="8">
        <v>0.943437581715156</v>
      </c>
      <c r="X5" s="9">
        <v>0.615749256347175</v>
      </c>
      <c r="Y5" s="9">
        <v>153.527016000001</v>
      </c>
      <c r="Z5" s="8">
        <v>0.821383052423258</v>
      </c>
      <c r="AA5" s="9">
        <v>3.07902428354121</v>
      </c>
      <c r="AB5" s="9">
        <v>582.9702</v>
      </c>
      <c r="AC5" s="8">
        <v>0.000235219544375056</v>
      </c>
      <c r="AD5" s="9">
        <v>-3.84800993930865E-05</v>
      </c>
      <c r="AE5" s="9">
        <v>0.02716406</v>
      </c>
      <c r="AF5" s="8">
        <v>0.570035395109506</v>
      </c>
      <c r="AG5" s="9">
        <v>1.46030971175653</v>
      </c>
      <c r="AH5" s="9">
        <v>276.140804</v>
      </c>
      <c r="AI5" s="8">
        <v>4.75035954305266E+19</v>
      </c>
      <c r="AJ5" s="9">
        <v>-4.9166527687466E+31</v>
      </c>
      <c r="AK5" s="9">
        <v>1.48208559</v>
      </c>
      <c r="AL5" s="8">
        <v>0.385844956352804</v>
      </c>
      <c r="AM5" s="9">
        <v>15.0745244408755</v>
      </c>
      <c r="AN5" s="9">
        <v>1941.15938</v>
      </c>
      <c r="AO5" s="8">
        <v>0.53786588330527</v>
      </c>
      <c r="AP5" s="9">
        <v>17.5709631651341</v>
      </c>
      <c r="AQ5" s="9">
        <v>2265.89184</v>
      </c>
    </row>
    <row r="6" spans="1:4" ht="17.25">
      <c r="A6" s="18">
        <v>11</v>
      </c>
      <c r="B6" s="11">
        <v>0</v>
      </c>
      <c r="C6" s="12">
        <v>0</v>
      </c>
      <c r="D6" s="12">
        <v>0</v>
      </c>
      <c r="E6" s="11">
        <v>0</v>
      </c>
      <c r="F6" s="12">
        <v>0</v>
      </c>
      <c r="G6" s="12">
        <v>0</v>
      </c>
      <c r="H6" s="11">
        <v>0</v>
      </c>
      <c r="I6" s="12">
        <v>0</v>
      </c>
      <c r="J6" s="12">
        <v>0</v>
      </c>
      <c r="K6" s="11">
        <v>0</v>
      </c>
      <c r="L6" s="12">
        <v>0</v>
      </c>
      <c r="M6" s="12">
        <v>0</v>
      </c>
      <c r="N6" s="11">
        <v>0</v>
      </c>
      <c r="O6" s="12">
        <v>0</v>
      </c>
      <c r="P6" s="12">
        <v>0</v>
      </c>
      <c r="Q6" s="11">
        <v>0</v>
      </c>
      <c r="R6" s="12">
        <v>0</v>
      </c>
      <c r="S6" s="12">
        <v>0</v>
      </c>
      <c r="T6" s="11">
        <v>0</v>
      </c>
      <c r="U6" s="12">
        <v>0</v>
      </c>
      <c r="V6" s="12">
        <v>0</v>
      </c>
      <c r="W6" s="11">
        <v>0</v>
      </c>
      <c r="X6" s="12">
        <v>0</v>
      </c>
      <c r="Y6" s="12">
        <v>0</v>
      </c>
      <c r="Z6" s="11">
        <v>0</v>
      </c>
      <c r="AA6" s="12">
        <v>0</v>
      </c>
      <c r="AB6" s="12">
        <v>0</v>
      </c>
      <c r="AC6" s="11">
        <v>0</v>
      </c>
      <c r="AD6" s="12">
        <v>0</v>
      </c>
      <c r="AE6" s="12">
        <v>0</v>
      </c>
      <c r="AF6" s="11">
        <v>0</v>
      </c>
      <c r="AG6" s="12">
        <v>0</v>
      </c>
      <c r="AH6" s="12">
        <v>0</v>
      </c>
      <c r="AI6" s="11">
        <v>0</v>
      </c>
      <c r="AJ6" s="12">
        <v>0</v>
      </c>
      <c r="AK6" s="12">
        <v>0</v>
      </c>
      <c r="AL6" s="11">
        <v>0</v>
      </c>
      <c r="AM6" s="12">
        <v>0</v>
      </c>
      <c r="AN6" s="12">
        <v>0</v>
      </c>
      <c r="AO6" s="11">
        <v>0</v>
      </c>
      <c r="AP6" s="12">
        <v>0</v>
      </c>
      <c r="AQ6" s="12">
        <v>0</v>
      </c>
    </row>
    <row r="7" spans="1:4" ht="18" thickBot="1">
      <c r="A7" s="21">
        <v>12</v>
      </c>
      <c r="B7" s="14">
        <v>0</v>
      </c>
      <c r="C7" s="15">
        <v>0</v>
      </c>
      <c r="D7" s="15">
        <v>0</v>
      </c>
      <c r="E7" s="14">
        <v>0</v>
      </c>
      <c r="F7" s="15">
        <v>0</v>
      </c>
      <c r="G7" s="15">
        <v>0</v>
      </c>
      <c r="H7" s="14">
        <v>0</v>
      </c>
      <c r="I7" s="15">
        <v>0</v>
      </c>
      <c r="J7" s="15">
        <v>0</v>
      </c>
      <c r="K7" s="14">
        <v>0</v>
      </c>
      <c r="L7" s="15">
        <v>0</v>
      </c>
      <c r="M7" s="15">
        <v>0</v>
      </c>
      <c r="N7" s="14">
        <v>0</v>
      </c>
      <c r="O7" s="15">
        <v>0</v>
      </c>
      <c r="P7" s="15">
        <v>0</v>
      </c>
      <c r="Q7" s="14">
        <v>0</v>
      </c>
      <c r="R7" s="15">
        <v>0</v>
      </c>
      <c r="S7" s="15">
        <v>0</v>
      </c>
      <c r="T7" s="14">
        <v>0</v>
      </c>
      <c r="U7" s="15">
        <v>0</v>
      </c>
      <c r="V7" s="15">
        <v>0</v>
      </c>
      <c r="W7" s="14">
        <v>0</v>
      </c>
      <c r="X7" s="15">
        <v>0</v>
      </c>
      <c r="Y7" s="15">
        <v>0</v>
      </c>
      <c r="Z7" s="14">
        <v>0</v>
      </c>
      <c r="AA7" s="15">
        <v>0</v>
      </c>
      <c r="AB7" s="15">
        <v>0</v>
      </c>
      <c r="AC7" s="14">
        <v>0</v>
      </c>
      <c r="AD7" s="15">
        <v>0</v>
      </c>
      <c r="AE7" s="15">
        <v>0</v>
      </c>
      <c r="AF7" s="14">
        <v>0</v>
      </c>
      <c r="AG7" s="15">
        <v>0</v>
      </c>
      <c r="AH7" s="15">
        <v>0</v>
      </c>
      <c r="AI7" s="14">
        <v>0</v>
      </c>
      <c r="AJ7" s="15">
        <v>0</v>
      </c>
      <c r="AK7" s="15">
        <v>0</v>
      </c>
      <c r="AL7" s="14">
        <v>0</v>
      </c>
      <c r="AM7" s="15">
        <v>0</v>
      </c>
      <c r="AN7" s="15">
        <v>0</v>
      </c>
      <c r="AO7" s="14">
        <v>0</v>
      </c>
      <c r="AP7" s="15">
        <v>0</v>
      </c>
      <c r="AQ7" s="15">
        <v>0</v>
      </c>
    </row>
    <row r="8" spans="1:4">
      <c r="A8" s="4"/>
      <c r="B8" s="3"/>
      <c r="C8" s="3"/>
      <c r="D8" s="3"/>
    </row>
    <row r="9" spans="1:4" ht="17.25">
      <c r="A9" s="5" t="s">
        <v>1</v>
      </c>
      <c r="B9" s="17">
        <f>IF(MAX(B$5:B$7)=0,0,SMALL(B$5:B$7,COUNTIF(B$5:B$7,0)+1))</f>
      </c>
      <c r="C9" s="17">
        <f>IF(MAX(C$5:C$7)=0,0,SMALL(C$5:C$7,COUNTIF(C$5:C$7,0)+1))</f>
      </c>
      <c r="D9" s="17">
        <f>IF(MAX(D$5:D$7)=0,0,SMALL(D$5:D$7,COUNTIF(D$5:D$7,0)+1))</f>
      </c>
      <c r="E9" s="17" t="s">
        <f>IF(MAX(E$5:E$7)=0,0,SMALL(E$5:E$7,COUNTIF(E$5:E$7,0)+1))</f>
      </c>
      <c r="F9" s="17" t="s">
        <f>IF(MAX(F$5:F$7)=0,0,SMALL(F$5:F$7,COUNTIF(F$5:F$7,0)+1))</f>
      </c>
      <c r="G9" s="17" t="s">
        <f>IF(MAX(G$5:G$7)=0,0,SMALL(G$5:G$7,COUNTIF(G$5:G$7,0)+1))</f>
      </c>
      <c r="H9" s="17" t="s">
        <f>IF(MAX(H$5:H$7)=0,0,SMALL(H$5:H$7,COUNTIF(H$5:H$7,0)+1))</f>
      </c>
      <c r="I9" s="17" t="s">
        <f>IF(MAX(I$5:I$7)=0,0,SMALL(I$5:I$7,COUNTIF(I$5:I$7,0)+1))</f>
      </c>
      <c r="J9" s="17" t="s">
        <f>IF(MAX(J$5:J$7)=0,0,SMALL(J$5:J$7,COUNTIF(J$5:J$7,0)+1))</f>
      </c>
      <c r="K9" s="17" t="s">
        <f>IF(MAX(K$5:K$7)=0,0,SMALL(K$5:K$7,COUNTIF(K$5:K$7,0)+1))</f>
      </c>
      <c r="L9" s="17" t="s">
        <f>IF(MAX(L$5:L$7)=0,0,SMALL(L$5:L$7,COUNTIF(L$5:L$7,0)+1))</f>
      </c>
      <c r="M9" s="17" t="s">
        <f>IF(MAX(M$5:M$7)=0,0,SMALL(M$5:M$7,COUNTIF(M$5:M$7,0)+1))</f>
      </c>
      <c r="N9" s="17" t="s">
        <f>IF(MAX(N$5:N$7)=0,0,SMALL(N$5:N$7,COUNTIF(N$5:N$7,0)+1))</f>
      </c>
      <c r="O9" s="17" t="s">
        <f>IF(MAX(O$5:O$7)=0,0,SMALL(O$5:O$7,COUNTIF(O$5:O$7,0)+1))</f>
      </c>
      <c r="P9" s="17" t="s">
        <f>IF(MAX(P$5:P$7)=0,0,SMALL(P$5:P$7,COUNTIF(P$5:P$7,0)+1))</f>
      </c>
      <c r="Q9" s="17" t="s">
        <f>IF(MAX(Q$5:Q$7)=0,0,SMALL(Q$5:Q$7,COUNTIF(Q$5:Q$7,0)+1))</f>
      </c>
      <c r="R9" s="17" t="s">
        <f>IF(MAX(R$5:R$7)=0,0,SMALL(R$5:R$7,COUNTIF(R$5:R$7,0)+1))</f>
      </c>
      <c r="S9" s="17" t="s">
        <f>IF(MAX(S$5:S$7)=0,0,SMALL(S$5:S$7,COUNTIF(S$5:S$7,0)+1))</f>
      </c>
      <c r="T9" s="17" t="s">
        <f>IF(MAX(T$5:T$7)=0,0,SMALL(T$5:T$7,COUNTIF(T$5:T$7,0)+1))</f>
      </c>
      <c r="U9" s="17" t="s">
        <f>IF(MAX(U$5:U$7)=0,0,SMALL(U$5:U$7,COUNTIF(U$5:U$7,0)+1))</f>
      </c>
      <c r="V9" s="17" t="s">
        <f>IF(MAX(V$5:V$7)=0,0,SMALL(V$5:V$7,COUNTIF(V$5:V$7,0)+1))</f>
      </c>
      <c r="W9" s="17" t="s">
        <f>IF(MAX(W$5:W$7)=0,0,SMALL(W$5:W$7,COUNTIF(W$5:W$7,0)+1))</f>
      </c>
      <c r="X9" s="17" t="s">
        <f>IF(MAX(X$5:X$7)=0,0,SMALL(X$5:X$7,COUNTIF(X$5:X$7,0)+1))</f>
      </c>
      <c r="Y9" s="17" t="s">
        <f>IF(MAX(Y$5:Y$7)=0,0,SMALL(Y$5:Y$7,COUNTIF(Y$5:Y$7,0)+1))</f>
      </c>
      <c r="Z9" s="17" t="s">
        <f>IF(MAX(Z$5:Z$7)=0,0,SMALL(Z$5:Z$7,COUNTIF(Z$5:Z$7,0)+1))</f>
      </c>
      <c r="AA9" s="17" t="s">
        <f>IF(MAX(AA$5:AA$7)=0,0,SMALL(AA$5:AA$7,COUNTIF(AA$5:AA$7,0)+1))</f>
      </c>
      <c r="AB9" s="17" t="s">
        <f>IF(MAX(AB$5:AB$7)=0,0,SMALL(AB$5:AB$7,COUNTIF(AB$5:AB$7,0)+1))</f>
      </c>
      <c r="AC9" s="17" t="s">
        <f>IF(MAX(AC$5:AC$7)=0,0,SMALL(AC$5:AC$7,COUNTIF(AC$5:AC$7,0)+1))</f>
      </c>
      <c r="AD9" s="17" t="s">
        <f>IF(MAX(AD$5:AD$7)=0,0,SMALL(AD$5:AD$7,COUNTIF(AD$5:AD$7,0)+1))</f>
      </c>
      <c r="AE9" s="17" t="s">
        <f>IF(MAX(AE$5:AE$7)=0,0,SMALL(AE$5:AE$7,COUNTIF(AE$5:AE$7,0)+1))</f>
      </c>
      <c r="AF9" s="17" t="s">
        <f>IF(MAX(AF$5:AF$7)=0,0,SMALL(AF$5:AF$7,COUNTIF(AF$5:AF$7,0)+1))</f>
      </c>
      <c r="AG9" s="17" t="s">
        <f>IF(MAX(AG$5:AG$7)=0,0,SMALL(AG$5:AG$7,COUNTIF(AG$5:AG$7,0)+1))</f>
      </c>
      <c r="AH9" s="17" t="s">
        <f>IF(MAX(AH$5:AH$7)=0,0,SMALL(AH$5:AH$7,COUNTIF(AH$5:AH$7,0)+1))</f>
      </c>
      <c r="AI9" s="17" t="s">
        <f>IF(MAX(AI$5:AI$7)=0,0,SMALL(AI$5:AI$7,COUNTIF(AI$5:AI$7,0)+1))</f>
      </c>
      <c r="AJ9" s="17" t="s">
        <f>IF(MAX(AJ$5:AJ$7)=0,0,SMALL(AJ$5:AJ$7,COUNTIF(AJ$5:AJ$7,0)+1))</f>
      </c>
      <c r="AK9" s="17" t="s">
        <f>IF(MAX(AK$5:AK$7)=0,0,SMALL(AK$5:AK$7,COUNTIF(AK$5:AK$7,0)+1))</f>
      </c>
      <c r="AL9" s="17" t="s">
        <f>IF(MAX(AL$5:AL$7)=0,0,SMALL(AL$5:AL$7,COUNTIF(AL$5:AL$7,0)+1))</f>
      </c>
      <c r="AM9" s="17" t="s">
        <f>IF(MAX(AM$5:AM$7)=0,0,SMALL(AM$5:AM$7,COUNTIF(AM$5:AM$7,0)+1))</f>
      </c>
      <c r="AN9" s="17" t="s">
        <f>IF(MAX(AN$5:AN$7)=0,0,SMALL(AN$5:AN$7,COUNTIF(AN$5:AN$7,0)+1))</f>
      </c>
      <c r="AO9" s="17" t="s">
        <f>IF(MAX(AO$5:AO$7)=0,0,SMALL(AO$5:AO$7,COUNTIF(AO$5:AO$7,0)+1))</f>
      </c>
      <c r="AP9" s="17" t="s">
        <f>IF(MAX(AP$5:AP$7)=0,0,SMALL(AP$5:AP$7,COUNTIF(AP$5:AP$7,0)+1))</f>
      </c>
      <c r="AQ9" s="17" t="s">
        <f>IF(MAX(AQ$5:AQ$7)=0,0,SMALL(AQ$5:AQ$7,COUNTIF(AQ$5:AQ$7,0)+1))</f>
      </c>
    </row>
    <row r="10" spans="1:4" ht="17.25">
      <c r="A10" s="6" t="s">
        <v>2</v>
      </c>
      <c r="B10" s="17">
        <f>MAX(B$5:B$7)</f>
      </c>
      <c r="C10" s="17">
        <f>MAX(C$5:C$7)</f>
      </c>
      <c r="D10" s="17">
        <f>MAX(D$5:D$7)</f>
      </c>
      <c r="E10" s="17" t="s">
        <f>MAX(E$5:E$7)</f>
      </c>
      <c r="F10" s="17" t="s">
        <f>MAX(F$5:F$7)</f>
      </c>
      <c r="G10" s="17" t="s">
        <f>MAX(G$5:G$7)</f>
      </c>
      <c r="H10" s="17" t="s">
        <f>MAX(H$5:H$7)</f>
      </c>
      <c r="I10" s="17" t="s">
        <f>MAX(I$5:I$7)</f>
      </c>
      <c r="J10" s="17" t="s">
        <f>MAX(J$5:J$7)</f>
      </c>
      <c r="K10" s="17" t="s">
        <f>MAX(K$5:K$7)</f>
      </c>
      <c r="L10" s="17" t="s">
        <f>MAX(L$5:L$7)</f>
      </c>
      <c r="M10" s="17" t="s">
        <f>MAX(M$5:M$7)</f>
      </c>
      <c r="N10" s="17" t="s">
        <f>MAX(N$5:N$7)</f>
      </c>
      <c r="O10" s="17" t="s">
        <f>MAX(O$5:O$7)</f>
      </c>
      <c r="P10" s="17" t="s">
        <f>MAX(P$5:P$7)</f>
      </c>
      <c r="Q10" s="17" t="s">
        <f>MAX(Q$5:Q$7)</f>
      </c>
      <c r="R10" s="17" t="s">
        <f>MAX(R$5:R$7)</f>
      </c>
      <c r="S10" s="17" t="s">
        <f>MAX(S$5:S$7)</f>
      </c>
      <c r="T10" s="17" t="s">
        <f>MAX(T$5:T$7)</f>
      </c>
      <c r="U10" s="17" t="s">
        <f>MAX(U$5:U$7)</f>
      </c>
      <c r="V10" s="17" t="s">
        <f>MAX(V$5:V$7)</f>
      </c>
      <c r="W10" s="17" t="s">
        <f>MAX(W$5:W$7)</f>
      </c>
      <c r="X10" s="17" t="s">
        <f>MAX(X$5:X$7)</f>
      </c>
      <c r="Y10" s="17" t="s">
        <f>MAX(Y$5:Y$7)</f>
      </c>
      <c r="Z10" s="17" t="s">
        <f>MAX(Z$5:Z$7)</f>
      </c>
      <c r="AA10" s="17" t="s">
        <f>MAX(AA$5:AA$7)</f>
      </c>
      <c r="AB10" s="17" t="s">
        <f>MAX(AB$5:AB$7)</f>
      </c>
      <c r="AC10" s="17" t="s">
        <f>MAX(AC$5:AC$7)</f>
      </c>
      <c r="AD10" s="17" t="s">
        <f>MAX(AD$5:AD$7)</f>
      </c>
      <c r="AE10" s="17" t="s">
        <f>MAX(AE$5:AE$7)</f>
      </c>
      <c r="AF10" s="17" t="s">
        <f>MAX(AF$5:AF$7)</f>
      </c>
      <c r="AG10" s="17" t="s">
        <f>MAX(AG$5:AG$7)</f>
      </c>
      <c r="AH10" s="17" t="s">
        <f>MAX(AH$5:AH$7)</f>
      </c>
      <c r="AI10" s="17" t="s">
        <f>MAX(AI$5:AI$7)</f>
      </c>
      <c r="AJ10" s="17" t="s">
        <f>MAX(AJ$5:AJ$7)</f>
      </c>
      <c r="AK10" s="17" t="s">
        <f>MAX(AK$5:AK$7)</f>
      </c>
      <c r="AL10" s="17" t="s">
        <f>MAX(AL$5:AL$7)</f>
      </c>
      <c r="AM10" s="17" t="s">
        <f>MAX(AM$5:AM$7)</f>
      </c>
      <c r="AN10" s="17" t="s">
        <f>MAX(AN$5:AN$7)</f>
      </c>
      <c r="AO10" s="17" t="s">
        <f>MAX(AO$5:AO$7)</f>
      </c>
      <c r="AP10" s="17" t="s">
        <f>MAX(AP$5:AP$7)</f>
      </c>
      <c r="AQ10" s="17" t="s">
        <f>MAX(AQ$5:AQ$7)</f>
      </c>
    </row>
    <row r="11" spans="1:4" ht="17.25">
      <c r="A11" s="5" t="s">
        <v>11</v>
      </c>
      <c r="B11" s="12">
        <f>IF(COUNTIF(B$5:B$7,"&gt;0")=0,0,SUMIF(B$5:B$7,"&gt;0")/COUNTIF(B$5:B$7,"&gt;0"))</f>
      </c>
      <c r="C11" s="12">
        <f>IF(COUNTIF(C$5:C$7,"&gt;0")=0,0,SUMIF(C$5:C$7,"&gt;0")/COUNTIF(C$5:C$7,"&gt;0"))</f>
      </c>
      <c r="D11" s="12">
        <f>SUM(D$5:D$7)</f>
      </c>
      <c r="E11" s="12" t="s">
        <f>IF(COUNTIF(E$5:E$7,"&gt;0")=0,0,SUMIF(E$5:E$7,"&gt;0")/COUNTIF(E$5:E$7,"&gt;0"))</f>
      </c>
      <c r="F11" s="12" t="s">
        <f>IF(COUNTIF(F$5:F$7,"&gt;0")=0,0,SUMIF(F$5:F$7,"&gt;0")/COUNTIF(F$5:F$7,"&gt;0"))</f>
      </c>
      <c r="G11" s="12" t="s">
        <f>SUM(G$5:G$7)</f>
      </c>
      <c r="H11" s="12" t="s">
        <f>IF(COUNTIF(H$5:H$7,"&gt;0")=0,0,SUMIF(H$5:H$7,"&gt;0")/COUNTIF(H$5:H$7,"&gt;0"))</f>
      </c>
      <c r="I11" s="12" t="s">
        <f>IF(COUNTIF(I$5:I$7,"&gt;0")=0,0,SUMIF(I$5:I$7,"&gt;0")/COUNTIF(I$5:I$7,"&gt;0"))</f>
      </c>
      <c r="J11" s="12" t="s">
        <f>SUM(J$5:J$7)</f>
      </c>
      <c r="K11" s="12" t="s">
        <f>IF(COUNTIF(K$5:K$7,"&gt;0")=0,0,SUMIF(K$5:K$7,"&gt;0")/COUNTIF(K$5:K$7,"&gt;0"))</f>
      </c>
      <c r="L11" s="12" t="s">
        <f>IF(COUNTIF(L$5:L$7,"&gt;0")=0,0,SUMIF(L$5:L$7,"&gt;0")/COUNTIF(L$5:L$7,"&gt;0"))</f>
      </c>
      <c r="M11" s="12" t="s">
        <f>SUM(M$5:M$7)</f>
      </c>
      <c r="N11" s="12" t="s">
        <f>IF(COUNTIF(N$5:N$7,"&gt;0")=0,0,SUMIF(N$5:N$7,"&gt;0")/COUNTIF(N$5:N$7,"&gt;0"))</f>
      </c>
      <c r="O11" s="12" t="s">
        <f>IF(COUNTIF(O$5:O$7,"&gt;0")=0,0,SUMIF(O$5:O$7,"&gt;0")/COUNTIF(O$5:O$7,"&gt;0"))</f>
      </c>
      <c r="P11" s="12" t="s">
        <f>SUM(P$5:P$7)</f>
      </c>
      <c r="Q11" s="12" t="s">
        <f>IF(COUNTIF(Q$5:Q$7,"&gt;0")=0,0,SUMIF(Q$5:Q$7,"&gt;0")/COUNTIF(Q$5:Q$7,"&gt;0"))</f>
      </c>
      <c r="R11" s="12" t="s">
        <f>IF(COUNTIF(R$5:R$7,"&gt;0")=0,0,SUMIF(R$5:R$7,"&gt;0")/COUNTIF(R$5:R$7,"&gt;0"))</f>
      </c>
      <c r="S11" s="12" t="s">
        <f>SUM(S$5:S$7)</f>
      </c>
      <c r="T11" s="12" t="s">
        <f>IF(COUNTIF(T$5:T$7,"&gt;0")=0,0,SUMIF(T$5:T$7,"&gt;0")/COUNTIF(T$5:T$7,"&gt;0"))</f>
      </c>
      <c r="U11" s="12" t="s">
        <f>IF(COUNTIF(U$5:U$7,"&gt;0")=0,0,SUMIF(U$5:U$7,"&gt;0")/COUNTIF(U$5:U$7,"&gt;0"))</f>
      </c>
      <c r="V11" s="12" t="s">
        <f>SUM(V$5:V$7)</f>
      </c>
      <c r="W11" s="12" t="s">
        <f>IF(COUNTIF(W$5:W$7,"&gt;0")=0,0,SUMIF(W$5:W$7,"&gt;0")/COUNTIF(W$5:W$7,"&gt;0"))</f>
      </c>
      <c r="X11" s="12" t="s">
        <f>IF(COUNTIF(X$5:X$7,"&gt;0")=0,0,SUMIF(X$5:X$7,"&gt;0")/COUNTIF(X$5:X$7,"&gt;0"))</f>
      </c>
      <c r="Y11" s="12" t="s">
        <f>SUM(Y$5:Y$7)</f>
      </c>
      <c r="Z11" s="12" t="s">
        <f>IF(COUNTIF(Z$5:Z$7,"&gt;0")=0,0,SUMIF(Z$5:Z$7,"&gt;0")/COUNTIF(Z$5:Z$7,"&gt;0"))</f>
      </c>
      <c r="AA11" s="12" t="s">
        <f>IF(COUNTIF(AA$5:AA$7,"&gt;0")=0,0,SUMIF(AA$5:AA$7,"&gt;0")/COUNTIF(AA$5:AA$7,"&gt;0"))</f>
      </c>
      <c r="AB11" s="12" t="s">
        <f>SUM(AB$5:AB$7)</f>
      </c>
      <c r="AC11" s="12" t="s">
        <f>IF(COUNTIF(AC$5:AC$7,"&gt;0")=0,0,SUMIF(AC$5:AC$7,"&gt;0")/COUNTIF(AC$5:AC$7,"&gt;0"))</f>
      </c>
      <c r="AD11" s="12" t="s">
        <f>IF(COUNTIF(AD$5:AD$7,"&gt;0")=0,0,SUMIF(AD$5:AD$7,"&gt;0")/COUNTIF(AD$5:AD$7,"&gt;0"))</f>
      </c>
      <c r="AE11" s="12" t="s">
        <f>SUM(AE$5:AE$7)</f>
      </c>
      <c r="AF11" s="12" t="s">
        <f>IF(COUNTIF(AF$5:AF$7,"&gt;0")=0,0,SUMIF(AF$5:AF$7,"&gt;0")/COUNTIF(AF$5:AF$7,"&gt;0"))</f>
      </c>
      <c r="AG11" s="12" t="s">
        <f>IF(COUNTIF(AG$5:AG$7,"&gt;0")=0,0,SUMIF(AG$5:AG$7,"&gt;0")/COUNTIF(AG$5:AG$7,"&gt;0"))</f>
      </c>
      <c r="AH11" s="12" t="s">
        <f>SUM(AH$5:AH$7)</f>
      </c>
      <c r="AI11" s="12" t="s">
        <f>IF(COUNTIF(AI$5:AI$7,"&gt;0")=0,0,SUMIF(AI$5:AI$7,"&gt;0")/COUNTIF(AI$5:AI$7,"&gt;0"))</f>
      </c>
      <c r="AJ11" s="12" t="s">
        <f>IF(COUNTIF(AJ$5:AJ$7,"&gt;0")=0,0,SUMIF(AJ$5:AJ$7,"&gt;0")/COUNTIF(AJ$5:AJ$7,"&gt;0"))</f>
      </c>
      <c r="AK11" s="12" t="s">
        <f>SUM(AK$5:AK$7)</f>
      </c>
      <c r="AL11" s="12" t="s">
        <f>IF(COUNTIF(AL$5:AL$7,"&gt;0")=0,0,SUMIF(AL$5:AL$7,"&gt;0")/COUNTIF(AL$5:AL$7,"&gt;0"))</f>
      </c>
      <c r="AM11" s="12" t="s">
        <f>IF(COUNTIF(AM$5:AM$7,"&gt;0")=0,0,SUMIF(AM$5:AM$7,"&gt;0")/COUNTIF(AM$5:AM$7,"&gt;0"))</f>
      </c>
      <c r="AN11" s="12" t="s">
        <f>SUM(AN$5:AN$7)</f>
      </c>
      <c r="AO11" s="12" t="s">
        <f>IF(COUNTIF(AO$5:AO$7,"&gt;0")=0,0,SUMIF(AO$5:AO$7,"&gt;0")/COUNTIF(AO$5:AO$7,"&gt;0"))</f>
      </c>
      <c r="AP11" s="12" t="s">
        <f>IF(COUNTIF(AP$5:AP$7,"&gt;0")=0,0,SUMIF(AP$5:AP$7,"&gt;0")/COUNTIF(AP$5:AP$7,"&gt;0"))</f>
      </c>
      <c r="AQ11" s="12" t="s">
        <f>SUM(AQ$5:AQ$7)</f>
      </c>
    </row>
  </sheetData>
  <sheetCalcPr fullCalcOnLoad="1"/>
  <mergeCells count="2">
    <mergeCell ref="B2:D2"/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indexed="10"/>
  </sheetPr>
  <dimension ref="A1:D11"/>
  <sheetViews>
    <sheetView workbookViewId="0">
      <selection activeCell="G7" sqref="G7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thickBot="1">
      <c r="A1" s="35" t="s">
        <v>32</v>
      </c>
      <c r="B1" s="1"/>
      <c r="C1" s="1"/>
      <c r="D1" s="1"/>
    </row>
    <row r="2" spans="1:4" ht="18.75" customHeight="1" thickBot="1">
      <c r="A2" s="2" t="s">
        <v>0</v>
      </c>
      <c r="B2" s="36">
        <f>季報表!$B$2</f>
        <v>0</v>
      </c>
      <c r="C2" s="37"/>
      <c r="D2" s="38"/>
    </row>
    <row r="3" spans="1:4" ht="18.75" customHeight="1">
      <c r="A3" s="39" t="s">
        <v>5</v>
      </c>
      <c r="B3" s="82" t="s">
        <v>31</v>
      </c>
      <c r="C3" s="82"/>
      <c r="D3" s="82"/>
      <c r="E3" s="82" t="s">
        <v>34</v>
      </c>
      <c r="F3" s="82" t="s">
        <v>33</v>
      </c>
      <c r="G3" s="82" t="s">
        <v>33</v>
      </c>
      <c r="H3" s="82" t="s">
        <v>35</v>
      </c>
      <c r="I3" s="82" t="s">
        <v>33</v>
      </c>
      <c r="J3" s="82" t="s">
        <v>33</v>
      </c>
      <c r="K3" s="82" t="s">
        <v>36</v>
      </c>
      <c r="L3" s="82" t="s">
        <v>33</v>
      </c>
      <c r="M3" s="82" t="s">
        <v>33</v>
      </c>
      <c r="N3" s="82" t="s">
        <v>37</v>
      </c>
      <c r="O3" s="82" t="s">
        <v>33</v>
      </c>
      <c r="P3" s="82" t="s">
        <v>33</v>
      </c>
      <c r="Q3" s="82" t="s">
        <v>38</v>
      </c>
      <c r="R3" s="82" t="s">
        <v>33</v>
      </c>
      <c r="S3" s="82" t="s">
        <v>33</v>
      </c>
      <c r="T3" s="82" t="s">
        <v>39</v>
      </c>
      <c r="U3" s="82" t="s">
        <v>33</v>
      </c>
      <c r="V3" s="82" t="s">
        <v>33</v>
      </c>
      <c r="W3" s="82" t="s">
        <v>40</v>
      </c>
      <c r="X3" s="82" t="s">
        <v>33</v>
      </c>
      <c r="Y3" s="82" t="s">
        <v>33</v>
      </c>
    </row>
    <row r="4" spans="1:4" ht="18.75" customHeight="1" thickBot="1">
      <c r="A4" s="40"/>
      <c r="B4" s="82" t="s">
        <v>8</v>
      </c>
      <c r="C4" s="82" t="s">
        <v>7</v>
      </c>
      <c r="D4" s="82" t="s">
        <v>9</v>
      </c>
      <c r="E4" s="82" t="s">
        <v>8</v>
      </c>
      <c r="F4" s="82" t="s">
        <v>7</v>
      </c>
      <c r="G4" s="82" t="s">
        <v>9</v>
      </c>
      <c r="H4" s="82" t="s">
        <v>8</v>
      </c>
      <c r="I4" s="82" t="s">
        <v>7</v>
      </c>
      <c r="J4" s="82" t="s">
        <v>9</v>
      </c>
      <c r="K4" s="82" t="s">
        <v>8</v>
      </c>
      <c r="L4" s="82" t="s">
        <v>7</v>
      </c>
      <c r="M4" s="82" t="s">
        <v>9</v>
      </c>
      <c r="N4" s="82" t="s">
        <v>8</v>
      </c>
      <c r="O4" s="82" t="s">
        <v>7</v>
      </c>
      <c r="P4" s="82" t="s">
        <v>9</v>
      </c>
      <c r="Q4" s="82" t="s">
        <v>8</v>
      </c>
      <c r="R4" s="82" t="s">
        <v>7</v>
      </c>
      <c r="S4" s="82" t="s">
        <v>9</v>
      </c>
      <c r="T4" s="82" t="s">
        <v>8</v>
      </c>
      <c r="U4" s="82" t="s">
        <v>7</v>
      </c>
      <c r="V4" s="82" t="s">
        <v>9</v>
      </c>
      <c r="W4" s="82" t="s">
        <v>8</v>
      </c>
      <c r="X4" s="82" t="s">
        <v>7</v>
      </c>
      <c r="Y4" s="82" t="s">
        <v>9</v>
      </c>
    </row>
    <row r="5" spans="1:4" ht="18" thickBot="1">
      <c r="A5" s="20">
        <f>季報表!A5</f>
        <v>0</v>
      </c>
      <c r="B5" s="8">
        <f>季報表!B5</f>
      </c>
      <c r="C5" s="10">
        <f>季報表!C5</f>
      </c>
      <c r="D5" s="10">
        <f>季報表!D5</f>
      </c>
      <c r="E5" s="8" t="s">
        <f>季報表!E5</f>
      </c>
      <c r="F5" s="10" t="s">
        <f>季報表!F5</f>
      </c>
      <c r="G5" s="10" t="s">
        <f>季報表!G5</f>
      </c>
      <c r="H5" s="8" t="s">
        <f>季報表!H5</f>
      </c>
      <c r="I5" s="10" t="s">
        <f>季報表!I5</f>
      </c>
      <c r="J5" s="10" t="s">
        <f>季報表!J5</f>
      </c>
      <c r="K5" s="8" t="s">
        <f>季報表!K5</f>
      </c>
      <c r="L5" s="10" t="s">
        <f>季報表!L5</f>
      </c>
      <c r="M5" s="10" t="s">
        <f>季報表!M5</f>
      </c>
      <c r="N5" s="8" t="s">
        <f>季報表!N5</f>
      </c>
      <c r="O5" s="10" t="s">
        <f>季報表!O5</f>
      </c>
      <c r="P5" s="10" t="s">
        <f>季報表!P5</f>
      </c>
      <c r="Q5" s="8" t="s">
        <f>季報表!Q5</f>
      </c>
      <c r="R5" s="10" t="s">
        <f>季報表!R5</f>
      </c>
      <c r="S5" s="10" t="s">
        <f>季報表!S5</f>
      </c>
      <c r="T5" s="8" t="s">
        <f>季報表!T5</f>
      </c>
      <c r="U5" s="10" t="s">
        <f>季報表!U5</f>
      </c>
      <c r="V5" s="10" t="s">
        <f>季報表!V5</f>
      </c>
      <c r="W5" s="8" t="s">
        <f>季報表!W5</f>
      </c>
      <c r="X5" s="10" t="s">
        <f>季報表!X5</f>
      </c>
      <c r="Y5" s="10" t="s">
        <f>季報表!Y5</f>
      </c>
    </row>
    <row r="6" spans="1:4" ht="18" thickBot="1">
      <c r="A6" s="20">
        <f>季報表!A6</f>
        <v>0</v>
      </c>
      <c r="B6" s="22">
        <f>季報表!B6</f>
      </c>
      <c r="C6" s="13">
        <f>季報表!C6</f>
      </c>
      <c r="D6" s="13">
        <f>季報表!D6</f>
      </c>
      <c r="E6" s="22" t="s">
        <f>季報表!E6</f>
      </c>
      <c r="F6" s="13" t="s">
        <f>季報表!F6</f>
      </c>
      <c r="G6" s="13" t="s">
        <f>季報表!G6</f>
      </c>
      <c r="H6" s="22" t="s">
        <f>季報表!H6</f>
      </c>
      <c r="I6" s="13" t="s">
        <f>季報表!I6</f>
      </c>
      <c r="J6" s="13" t="s">
        <f>季報表!J6</f>
      </c>
      <c r="K6" s="22" t="s">
        <f>季報表!K6</f>
      </c>
      <c r="L6" s="13" t="s">
        <f>季報表!L6</f>
      </c>
      <c r="M6" s="13" t="s">
        <f>季報表!M6</f>
      </c>
      <c r="N6" s="22" t="s">
        <f>季報表!N6</f>
      </c>
      <c r="O6" s="13" t="s">
        <f>季報表!O6</f>
      </c>
      <c r="P6" s="13" t="s">
        <f>季報表!P6</f>
      </c>
      <c r="Q6" s="22" t="s">
        <f>季報表!Q6</f>
      </c>
      <c r="R6" s="13" t="s">
        <f>季報表!R6</f>
      </c>
      <c r="S6" s="13" t="s">
        <f>季報表!S6</f>
      </c>
      <c r="T6" s="22" t="s">
        <f>季報表!T6</f>
      </c>
      <c r="U6" s="13" t="s">
        <f>季報表!U6</f>
      </c>
      <c r="V6" s="13" t="s">
        <f>季報表!V6</f>
      </c>
      <c r="W6" s="22" t="s">
        <f>季報表!W6</f>
      </c>
      <c r="X6" s="13" t="s">
        <f>季報表!X6</f>
      </c>
      <c r="Y6" s="13" t="s">
        <f>季報表!Y6</f>
      </c>
    </row>
    <row r="7" spans="1:4" ht="18" thickBot="1">
      <c r="A7" s="20">
        <f>季報表!A7</f>
        <v>0</v>
      </c>
      <c r="B7" s="23">
        <f>季報表!B7</f>
      </c>
      <c r="C7" s="16">
        <f>季報表!C7</f>
      </c>
      <c r="D7" s="16">
        <f>季報表!D7</f>
      </c>
      <c r="E7" s="23" t="s">
        <f>季報表!E7</f>
      </c>
      <c r="F7" s="16" t="s">
        <f>季報表!F7</f>
      </c>
      <c r="G7" s="16" t="s">
        <f>季報表!G7</f>
      </c>
      <c r="H7" s="23" t="s">
        <f>季報表!H7</f>
      </c>
      <c r="I7" s="16" t="s">
        <f>季報表!I7</f>
      </c>
      <c r="J7" s="16" t="s">
        <f>季報表!J7</f>
      </c>
      <c r="K7" s="23" t="s">
        <f>季報表!K7</f>
      </c>
      <c r="L7" s="16" t="s">
        <f>季報表!L7</f>
      </c>
      <c r="M7" s="16" t="s">
        <f>季報表!M7</f>
      </c>
      <c r="N7" s="23" t="s">
        <f>季報表!N7</f>
      </c>
      <c r="O7" s="16" t="s">
        <f>季報表!O7</f>
      </c>
      <c r="P7" s="16" t="s">
        <f>季報表!P7</f>
      </c>
      <c r="Q7" s="23" t="s">
        <f>季報表!Q7</f>
      </c>
      <c r="R7" s="16" t="s">
        <f>季報表!R7</f>
      </c>
      <c r="S7" s="16" t="s">
        <f>季報表!S7</f>
      </c>
      <c r="T7" s="23" t="s">
        <f>季報表!T7</f>
      </c>
      <c r="U7" s="16" t="s">
        <f>季報表!U7</f>
      </c>
      <c r="V7" s="16" t="s">
        <f>季報表!V7</f>
      </c>
      <c r="W7" s="23" t="s">
        <f>季報表!W7</f>
      </c>
      <c r="X7" s="16" t="s">
        <f>季報表!X7</f>
      </c>
      <c r="Y7" s="16" t="s">
        <f>季報表!Y7</f>
      </c>
    </row>
    <row r="8" spans="1:4">
      <c r="A8" s="4"/>
      <c r="B8" s="19"/>
      <c r="C8" s="19"/>
      <c r="D8" s="19"/>
    </row>
    <row r="9" spans="1:4" ht="17.25">
      <c r="A9" s="5" t="s">
        <v>1</v>
      </c>
      <c r="B9" s="13">
        <f>季報表!B9</f>
      </c>
      <c r="C9" s="13">
        <f>季報表!C9</f>
      </c>
      <c r="D9" s="13">
        <f>季報表!D9</f>
      </c>
      <c r="E9" s="13" t="s">
        <f>季報表!E9</f>
      </c>
      <c r="F9" s="13" t="s">
        <f>季報表!F9</f>
      </c>
      <c r="G9" s="13" t="s">
        <f>季報表!G9</f>
      </c>
      <c r="H9" s="13" t="s">
        <f>季報表!H9</f>
      </c>
      <c r="I9" s="13" t="s">
        <f>季報表!I9</f>
      </c>
      <c r="J9" s="13" t="s">
        <f>季報表!J9</f>
      </c>
      <c r="K9" s="13" t="s">
        <f>季報表!K9</f>
      </c>
      <c r="L9" s="13" t="s">
        <f>季報表!L9</f>
      </c>
      <c r="M9" s="13" t="s">
        <f>季報表!M9</f>
      </c>
      <c r="N9" s="13" t="s">
        <f>季報表!N9</f>
      </c>
      <c r="O9" s="13" t="s">
        <f>季報表!O9</f>
      </c>
      <c r="P9" s="13" t="s">
        <f>季報表!P9</f>
      </c>
      <c r="Q9" s="13" t="s">
        <f>季報表!Q9</f>
      </c>
      <c r="R9" s="13" t="s">
        <f>季報表!R9</f>
      </c>
      <c r="S9" s="13" t="s">
        <f>季報表!S9</f>
      </c>
      <c r="T9" s="13" t="s">
        <f>季報表!T9</f>
      </c>
      <c r="U9" s="13" t="s">
        <f>季報表!U9</f>
      </c>
      <c r="V9" s="13" t="s">
        <f>季報表!V9</f>
      </c>
      <c r="W9" s="13" t="s">
        <f>季報表!W9</f>
      </c>
      <c r="X9" s="13" t="s">
        <f>季報表!X9</f>
      </c>
      <c r="Y9" s="13" t="s">
        <f>季報表!Y9</f>
      </c>
    </row>
    <row r="10" spans="1:4" ht="17.25">
      <c r="A10" s="6" t="s">
        <v>2</v>
      </c>
      <c r="B10" s="13">
        <f>季報表!B10</f>
      </c>
      <c r="C10" s="13">
        <f>季報表!C10</f>
      </c>
      <c r="D10" s="13">
        <f>季報表!D10</f>
      </c>
      <c r="E10" s="13" t="s">
        <f>季報表!E10</f>
      </c>
      <c r="F10" s="13" t="s">
        <f>季報表!F10</f>
      </c>
      <c r="G10" s="13" t="s">
        <f>季報表!G10</f>
      </c>
      <c r="H10" s="13" t="s">
        <f>季報表!H10</f>
      </c>
      <c r="I10" s="13" t="s">
        <f>季報表!I10</f>
      </c>
      <c r="J10" s="13" t="s">
        <f>季報表!J10</f>
      </c>
      <c r="K10" s="13" t="s">
        <f>季報表!K10</f>
      </c>
      <c r="L10" s="13" t="s">
        <f>季報表!L10</f>
      </c>
      <c r="M10" s="13" t="s">
        <f>季報表!M10</f>
      </c>
      <c r="N10" s="13" t="s">
        <f>季報表!N10</f>
      </c>
      <c r="O10" s="13" t="s">
        <f>季報表!O10</f>
      </c>
      <c r="P10" s="13" t="s">
        <f>季報表!P10</f>
      </c>
      <c r="Q10" s="13" t="s">
        <f>季報表!Q10</f>
      </c>
      <c r="R10" s="13" t="s">
        <f>季報表!R10</f>
      </c>
      <c r="S10" s="13" t="s">
        <f>季報表!S10</f>
      </c>
      <c r="T10" s="13" t="s">
        <f>季報表!T10</f>
      </c>
      <c r="U10" s="13" t="s">
        <f>季報表!U10</f>
      </c>
      <c r="V10" s="13" t="s">
        <f>季報表!V10</f>
      </c>
      <c r="W10" s="13" t="s">
        <f>季報表!W10</f>
      </c>
      <c r="X10" s="13" t="s">
        <f>季報表!X10</f>
      </c>
      <c r="Y10" s="13" t="s">
        <f>季報表!Y10</f>
      </c>
    </row>
    <row r="11" spans="1:4" ht="17.25">
      <c r="A11" s="5" t="s">
        <v>11</v>
      </c>
      <c r="B11" s="13">
        <f>季報表!B11</f>
      </c>
      <c r="C11" s="13">
        <f>季報表!C11</f>
      </c>
      <c r="D11" s="13">
        <f>季報表!D11</f>
      </c>
      <c r="E11" s="13" t="s">
        <f>季報表!E11</f>
      </c>
      <c r="F11" s="13" t="s">
        <f>季報表!F11</f>
      </c>
      <c r="G11" s="13" t="s">
        <f>季報表!G11</f>
      </c>
      <c r="H11" s="13" t="s">
        <f>季報表!H11</f>
      </c>
      <c r="I11" s="13" t="s">
        <f>季報表!I11</f>
      </c>
      <c r="J11" s="13" t="s">
        <f>季報表!J11</f>
      </c>
      <c r="K11" s="13" t="s">
        <f>季報表!K11</f>
      </c>
      <c r="L11" s="13" t="s">
        <f>季報表!L11</f>
      </c>
      <c r="M11" s="13" t="s">
        <f>季報表!M11</f>
      </c>
      <c r="N11" s="13" t="s">
        <f>季報表!N11</f>
      </c>
      <c r="O11" s="13" t="s">
        <f>季報表!O11</f>
      </c>
      <c r="P11" s="13" t="s">
        <f>季報表!P11</f>
      </c>
      <c r="Q11" s="13" t="s">
        <f>季報表!Q11</f>
      </c>
      <c r="R11" s="13" t="s">
        <f>季報表!R11</f>
      </c>
      <c r="S11" s="13" t="s">
        <f>季報表!S11</f>
      </c>
      <c r="T11" s="13" t="s">
        <f>季報表!T11</f>
      </c>
      <c r="U11" s="13" t="s">
        <f>季報表!U11</f>
      </c>
      <c r="V11" s="13" t="s">
        <f>季報表!V11</f>
      </c>
      <c r="W11" s="13" t="s">
        <f>季報表!W11</f>
      </c>
      <c r="X11" s="13" t="s">
        <f>季報表!X11</f>
      </c>
      <c r="Y11" s="13" t="s">
        <f>季報表!Y11</f>
      </c>
    </row>
  </sheetData>
  <sheetCalcPr fullCalcOnLoad="1"/>
  <mergeCells count="2">
    <mergeCell ref="A3:A4"/>
    <mergeCell ref="B2:D2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indexed="10"/>
  </sheetPr>
  <dimension ref="A1:D11"/>
  <sheetViews>
    <sheetView workbookViewId="0">
      <selection activeCell="G7" sqref="G7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thickBot="1">
      <c r="A1" s="35" t="s">
        <v>42</v>
      </c>
      <c r="B1" s="1"/>
      <c r="C1" s="1"/>
      <c r="D1" s="1"/>
    </row>
    <row r="2" spans="1:4" ht="18.75" customHeight="1" thickBot="1">
      <c r="A2" s="2" t="s">
        <v>0</v>
      </c>
      <c r="B2" s="36">
        <f>季報表!$B$2</f>
        <v>0</v>
      </c>
      <c r="C2" s="37"/>
      <c r="D2" s="38"/>
    </row>
    <row r="3" spans="1:4" ht="18.75" customHeight="1">
      <c r="A3" s="39" t="s">
        <v>5</v>
      </c>
      <c r="B3" s="82" t="s">
        <v>41</v>
      </c>
      <c r="C3" s="82"/>
      <c r="D3" s="82"/>
    </row>
    <row r="4" spans="1:4" ht="18.75" customHeight="1" thickBot="1">
      <c r="A4" s="40"/>
      <c r="B4" s="82" t="s">
        <v>8</v>
      </c>
      <c r="C4" s="82" t="s">
        <v>7</v>
      </c>
      <c r="D4" s="82" t="s">
        <v>9</v>
      </c>
    </row>
    <row r="5" spans="1:4" ht="18" thickBot="1">
      <c r="A5" s="20">
        <f>季報表!A5</f>
        <v>0</v>
      </c>
      <c r="B5" s="8">
        <f>季報表!Z5</f>
      </c>
      <c r="C5" s="10">
        <f>季報表!AA5</f>
      </c>
      <c r="D5" s="10">
        <f>季報表!AB5</f>
      </c>
    </row>
    <row r="6" spans="1:4" ht="18" thickBot="1">
      <c r="A6" s="20">
        <f>季報表!A6</f>
        <v>0</v>
      </c>
      <c r="B6" s="22">
        <f>季報表!Z6</f>
      </c>
      <c r="C6" s="13">
        <f>季報表!AA6</f>
      </c>
      <c r="D6" s="13">
        <f>季報表!AB6</f>
      </c>
    </row>
    <row r="7" spans="1:4" ht="18" thickBot="1">
      <c r="A7" s="20">
        <f>季報表!A7</f>
        <v>0</v>
      </c>
      <c r="B7" s="23">
        <f>季報表!Z7</f>
      </c>
      <c r="C7" s="16">
        <f>季報表!AA7</f>
      </c>
      <c r="D7" s="16">
        <f>季報表!AB7</f>
      </c>
    </row>
    <row r="8" spans="1:4">
      <c r="A8" s="4"/>
      <c r="B8" s="19"/>
      <c r="C8" s="19"/>
      <c r="D8" s="19"/>
    </row>
    <row r="9" spans="1:4" ht="17.25">
      <c r="A9" s="5" t="s">
        <v>1</v>
      </c>
      <c r="B9" s="13">
        <f>季報表!Z9</f>
      </c>
      <c r="C9" s="13">
        <f>季報表!AA9</f>
      </c>
      <c r="D9" s="13">
        <f>季報表!AB9</f>
      </c>
    </row>
    <row r="10" spans="1:4" ht="17.25">
      <c r="A10" s="6" t="s">
        <v>2</v>
      </c>
      <c r="B10" s="13">
        <f>季報表!Z10</f>
      </c>
      <c r="C10" s="13">
        <f>季報表!AA10</f>
      </c>
      <c r="D10" s="13">
        <f>季報表!AB10</f>
      </c>
    </row>
    <row r="11" spans="1:4" ht="17.25">
      <c r="A11" s="5" t="s">
        <v>11</v>
      </c>
      <c r="B11" s="13">
        <f>季報表!Z11</f>
      </c>
      <c r="C11" s="13">
        <f>季報表!AA11</f>
      </c>
      <c r="D11" s="13">
        <f>季報表!AB11</f>
      </c>
    </row>
  </sheetData>
  <sheetCalcPr fullCalcOnLoad="1"/>
  <mergeCells count="2">
    <mergeCell ref="A3:A4"/>
    <mergeCell ref="B2:D2"/>
    <mergeCell ref="B3:D3"/>
  </mergeCells>
  <phoneticPr fontId="20" type="noConversion"/>
  <pageMargins left="0" right="0" top="0" bottom="0" header="0" footer="0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indexed="10"/>
  </sheetPr>
  <dimension ref="A1:D11"/>
  <sheetViews>
    <sheetView workbookViewId="0">
      <selection activeCell="G7" sqref="G7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thickBot="1">
      <c r="A1" s="35" t="s">
        <v>44</v>
      </c>
      <c r="B1" s="1"/>
      <c r="C1" s="1"/>
      <c r="D1" s="1"/>
    </row>
    <row r="2" spans="1:4" ht="18.75" customHeight="1" thickBot="1">
      <c r="A2" s="2" t="s">
        <v>0</v>
      </c>
      <c r="B2" s="36">
        <f>季報表!$B$2</f>
        <v>0</v>
      </c>
      <c r="C2" s="37"/>
      <c r="D2" s="38"/>
    </row>
    <row r="3" spans="1:4" ht="18.75" customHeight="1">
      <c r="A3" s="39" t="s">
        <v>5</v>
      </c>
      <c r="B3" s="82" t="s">
        <v>43</v>
      </c>
      <c r="C3" s="82"/>
      <c r="D3" s="82"/>
      <c r="E3" s="82" t="s">
        <v>45</v>
      </c>
      <c r="F3" s="82" t="s">
        <v>33</v>
      </c>
      <c r="G3" s="82" t="s">
        <v>33</v>
      </c>
      <c r="H3" s="82" t="s">
        <v>46</v>
      </c>
      <c r="I3" s="82" t="s">
        <v>33</v>
      </c>
      <c r="J3" s="82" t="s">
        <v>33</v>
      </c>
    </row>
    <row r="4" spans="1:4" ht="18.75" customHeight="1" thickBot="1">
      <c r="A4" s="40"/>
      <c r="B4" s="82" t="s">
        <v>8</v>
      </c>
      <c r="C4" s="82" t="s">
        <v>7</v>
      </c>
      <c r="D4" s="82" t="s">
        <v>9</v>
      </c>
      <c r="E4" s="82" t="s">
        <v>8</v>
      </c>
      <c r="F4" s="82" t="s">
        <v>7</v>
      </c>
      <c r="G4" s="82" t="s">
        <v>9</v>
      </c>
      <c r="H4" s="82" t="s">
        <v>8</v>
      </c>
      <c r="I4" s="82" t="s">
        <v>7</v>
      </c>
      <c r="J4" s="82" t="s">
        <v>9</v>
      </c>
    </row>
    <row r="5" spans="1:4" ht="18" thickBot="1">
      <c r="A5" s="20">
        <f>季報表!A5</f>
        <v>0</v>
      </c>
      <c r="B5" s="8">
        <f>季報表!AC5</f>
      </c>
      <c r="C5" s="10">
        <f>季報表!AD5</f>
      </c>
      <c r="D5" s="10">
        <f>季報表!AE5</f>
      </c>
      <c r="E5" s="8" t="s">
        <f>季報表!AF5</f>
      </c>
      <c r="F5" s="10" t="s">
        <f>季報表!AG5</f>
      </c>
      <c r="G5" s="10" t="s">
        <f>季報表!AH5</f>
      </c>
      <c r="H5" s="8" t="s">
        <f>季報表!AI5</f>
      </c>
      <c r="I5" s="10" t="s">
        <f>季報表!AJ5</f>
      </c>
      <c r="J5" s="10" t="s">
        <f>季報表!AK5</f>
      </c>
    </row>
    <row r="6" spans="1:4" ht="18" thickBot="1">
      <c r="A6" s="20">
        <f>季報表!A6</f>
        <v>0</v>
      </c>
      <c r="B6" s="22">
        <f>季報表!AC6</f>
      </c>
      <c r="C6" s="13">
        <f>季報表!AD6</f>
      </c>
      <c r="D6" s="13">
        <f>季報表!AE6</f>
      </c>
      <c r="E6" s="22" t="s">
        <f>季報表!AF6</f>
      </c>
      <c r="F6" s="13" t="s">
        <f>季報表!AG6</f>
      </c>
      <c r="G6" s="13" t="s">
        <f>季報表!AH6</f>
      </c>
      <c r="H6" s="22" t="s">
        <f>季報表!AI6</f>
      </c>
      <c r="I6" s="13" t="s">
        <f>季報表!AJ6</f>
      </c>
      <c r="J6" s="13" t="s">
        <f>季報表!AK6</f>
      </c>
    </row>
    <row r="7" spans="1:4" ht="18" thickBot="1">
      <c r="A7" s="20">
        <f>季報表!A7</f>
        <v>0</v>
      </c>
      <c r="B7" s="23">
        <f>季報表!AC7</f>
      </c>
      <c r="C7" s="16">
        <f>季報表!AD7</f>
      </c>
      <c r="D7" s="16">
        <f>季報表!AE7</f>
      </c>
      <c r="E7" s="23" t="s">
        <f>季報表!AF7</f>
      </c>
      <c r="F7" s="16" t="s">
        <f>季報表!AG7</f>
      </c>
      <c r="G7" s="16" t="s">
        <f>季報表!AH7</f>
      </c>
      <c r="H7" s="23" t="s">
        <f>季報表!AI7</f>
      </c>
      <c r="I7" s="16" t="s">
        <f>季報表!AJ7</f>
      </c>
      <c r="J7" s="16" t="s">
        <f>季報表!AK7</f>
      </c>
    </row>
    <row r="8" spans="1:4">
      <c r="A8" s="4"/>
      <c r="B8" s="19"/>
      <c r="C8" s="19"/>
      <c r="D8" s="19"/>
    </row>
    <row r="9" spans="1:4" ht="17.25">
      <c r="A9" s="5" t="s">
        <v>1</v>
      </c>
      <c r="B9" s="13">
        <f>季報表!AC9</f>
      </c>
      <c r="C9" s="13">
        <f>季報表!AD9</f>
      </c>
      <c r="D9" s="13">
        <f>季報表!AE9</f>
      </c>
      <c r="E9" s="13" t="s">
        <f>季報表!AF9</f>
      </c>
      <c r="F9" s="13" t="s">
        <f>季報表!AG9</f>
      </c>
      <c r="G9" s="13" t="s">
        <f>季報表!AH9</f>
      </c>
      <c r="H9" s="13" t="s">
        <f>季報表!AI9</f>
      </c>
      <c r="I9" s="13" t="s">
        <f>季報表!AJ9</f>
      </c>
      <c r="J9" s="13" t="s">
        <f>季報表!AK9</f>
      </c>
    </row>
    <row r="10" spans="1:4" ht="17.25">
      <c r="A10" s="6" t="s">
        <v>2</v>
      </c>
      <c r="B10" s="13">
        <f>季報表!AC10</f>
      </c>
      <c r="C10" s="13">
        <f>季報表!AD10</f>
      </c>
      <c r="D10" s="13">
        <f>季報表!AE10</f>
      </c>
      <c r="E10" s="13" t="s">
        <f>季報表!AF10</f>
      </c>
      <c r="F10" s="13" t="s">
        <f>季報表!AG10</f>
      </c>
      <c r="G10" s="13" t="s">
        <f>季報表!AH10</f>
      </c>
      <c r="H10" s="13" t="s">
        <f>季報表!AI10</f>
      </c>
      <c r="I10" s="13" t="s">
        <f>季報表!AJ10</f>
      </c>
      <c r="J10" s="13" t="s">
        <f>季報表!AK10</f>
      </c>
    </row>
    <row r="11" spans="1:4" ht="17.25">
      <c r="A11" s="5" t="s">
        <v>11</v>
      </c>
      <c r="B11" s="13">
        <f>季報表!AC11</f>
      </c>
      <c r="C11" s="13">
        <f>季報表!AD11</f>
      </c>
      <c r="D11" s="13">
        <f>季報表!AE11</f>
      </c>
      <c r="E11" s="13" t="s">
        <f>季報表!AF11</f>
      </c>
      <c r="F11" s="13" t="s">
        <f>季報表!AG11</f>
      </c>
      <c r="G11" s="13" t="s">
        <f>季報表!AH11</f>
      </c>
      <c r="H11" s="13" t="s">
        <f>季報表!AI11</f>
      </c>
      <c r="I11" s="13" t="s">
        <f>季報表!AJ11</f>
      </c>
      <c r="J11" s="13" t="s">
        <f>季報表!AK11</f>
      </c>
    </row>
  </sheetData>
  <sheetCalcPr fullCalcOnLoad="1"/>
  <mergeCells count="2">
    <mergeCell ref="A3:A4"/>
    <mergeCell ref="B2:D2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10"/>
  </sheetPr>
  <dimension ref="A1:D11"/>
  <sheetViews>
    <sheetView workbookViewId="0">
      <selection activeCell="G7" sqref="G7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thickBot="1">
      <c r="A1" s="35" t="s">
        <v>48</v>
      </c>
      <c r="B1" s="1"/>
      <c r="C1" s="1"/>
      <c r="D1" s="1"/>
    </row>
    <row r="2" spans="1:4" ht="18.75" customHeight="1" thickBot="1">
      <c r="A2" s="2" t="s">
        <v>0</v>
      </c>
      <c r="B2" s="36">
        <f>季報表!$B$2</f>
        <v>0</v>
      </c>
      <c r="C2" s="37"/>
      <c r="D2" s="38"/>
    </row>
    <row r="3" spans="1:4" ht="18.75" customHeight="1">
      <c r="A3" s="39" t="s">
        <v>5</v>
      </c>
      <c r="B3" s="82" t="s">
        <v>47</v>
      </c>
      <c r="C3" s="82"/>
      <c r="D3" s="82"/>
      <c r="E3" s="82" t="s">
        <v>49</v>
      </c>
      <c r="F3" s="82" t="s">
        <v>33</v>
      </c>
      <c r="G3" s="82" t="s">
        <v>33</v>
      </c>
    </row>
    <row r="4" spans="1:4" ht="18.75" customHeight="1" thickBot="1">
      <c r="A4" s="40"/>
      <c r="B4" s="82" t="s">
        <v>8</v>
      </c>
      <c r="C4" s="82" t="s">
        <v>7</v>
      </c>
      <c r="D4" s="82" t="s">
        <v>9</v>
      </c>
      <c r="E4" s="82" t="s">
        <v>8</v>
      </c>
      <c r="F4" s="82" t="s">
        <v>7</v>
      </c>
      <c r="G4" s="82" t="s">
        <v>9</v>
      </c>
    </row>
    <row r="5" spans="1:4" ht="18" thickBot="1">
      <c r="A5" s="20">
        <f>季報表!A5</f>
        <v>0</v>
      </c>
      <c r="B5" s="8">
        <f>季報表!AL5</f>
      </c>
      <c r="C5" s="10">
        <f>季報表!AM5</f>
      </c>
      <c r="D5" s="10">
        <f>季報表!AN5</f>
      </c>
      <c r="E5" s="8" t="s">
        <f>季報表!AO5</f>
      </c>
      <c r="F5" s="10" t="s">
        <f>季報表!AP5</f>
      </c>
      <c r="G5" s="10" t="s">
        <f>季報表!AQ5</f>
      </c>
    </row>
    <row r="6" spans="1:4" ht="18" thickBot="1">
      <c r="A6" s="20">
        <f>季報表!A6</f>
        <v>0</v>
      </c>
      <c r="B6" s="22">
        <f>季報表!AL6</f>
      </c>
      <c r="C6" s="13">
        <f>季報表!AM6</f>
      </c>
      <c r="D6" s="13">
        <f>季報表!AN6</f>
      </c>
      <c r="E6" s="22" t="s">
        <f>季報表!AO6</f>
      </c>
      <c r="F6" s="13" t="s">
        <f>季報表!AP6</f>
      </c>
      <c r="G6" s="13" t="s">
        <f>季報表!AQ6</f>
      </c>
    </row>
    <row r="7" spans="1:4" ht="18" thickBot="1">
      <c r="A7" s="20">
        <f>季報表!A7</f>
        <v>0</v>
      </c>
      <c r="B7" s="23">
        <f>季報表!AL7</f>
      </c>
      <c r="C7" s="16">
        <f>季報表!AM7</f>
      </c>
      <c r="D7" s="16">
        <f>季報表!AN7</f>
      </c>
      <c r="E7" s="23" t="s">
        <f>季報表!AO7</f>
      </c>
      <c r="F7" s="16" t="s">
        <f>季報表!AP7</f>
      </c>
      <c r="G7" s="16" t="s">
        <f>季報表!AQ7</f>
      </c>
    </row>
    <row r="8" spans="1:4">
      <c r="A8" s="4"/>
      <c r="B8" s="19"/>
      <c r="C8" s="19"/>
      <c r="D8" s="19"/>
    </row>
    <row r="9" spans="1:4" ht="17.25">
      <c r="A9" s="5" t="s">
        <v>1</v>
      </c>
      <c r="B9" s="13">
        <f>季報表!AL9</f>
      </c>
      <c r="C9" s="13">
        <f>季報表!AM9</f>
      </c>
      <c r="D9" s="13">
        <f>季報表!AN9</f>
      </c>
      <c r="E9" s="13" t="s">
        <f>季報表!AO9</f>
      </c>
      <c r="F9" s="13" t="s">
        <f>季報表!AP9</f>
      </c>
      <c r="G9" s="13" t="s">
        <f>季報表!AQ9</f>
      </c>
    </row>
    <row r="10" spans="1:4" ht="17.25">
      <c r="A10" s="6" t="s">
        <v>2</v>
      </c>
      <c r="B10" s="13">
        <f>季報表!AL10</f>
      </c>
      <c r="C10" s="13">
        <f>季報表!AM10</f>
      </c>
      <c r="D10" s="13">
        <f>季報表!AN10</f>
      </c>
      <c r="E10" s="13" t="s">
        <f>季報表!AO10</f>
      </c>
      <c r="F10" s="13" t="s">
        <f>季報表!AP10</f>
      </c>
      <c r="G10" s="13" t="s">
        <f>季報表!AQ10</f>
      </c>
    </row>
    <row r="11" spans="1:4" ht="17.25">
      <c r="A11" s="5" t="s">
        <v>11</v>
      </c>
      <c r="B11" s="13">
        <f>季報表!AL11</f>
      </c>
      <c r="C11" s="13">
        <f>季報表!AM11</f>
      </c>
      <c r="D11" s="13">
        <f>季報表!AN11</f>
      </c>
      <c r="E11" s="13" t="s">
        <f>季報表!AO11</f>
      </c>
      <c r="F11" s="13" t="s">
        <f>季報表!AP11</f>
      </c>
      <c r="G11" s="13" t="s">
        <f>季報表!AQ11</f>
      </c>
    </row>
  </sheetData>
  <sheetCalcPr fullCalcOnLoad="1"/>
  <mergeCells count="2">
    <mergeCell ref="A3:A4"/>
    <mergeCell ref="B2:D2"/>
    <mergeCell ref="B3:D3"/>
    <mergeCell ref="E3:G3"/>
  </mergeCells>
  <phoneticPr fontId="20" type="noConversion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11"/>
  <sheetViews>
    <sheetView workbookViewId="0">
      <selection activeCell="G7" sqref="G7"/>
    </sheetView>
  </sheetViews>
  <sheetFormatPr defaultRowHeight="16.5"/>
  <cols>
    <col min="1" max="1" width="18.125" style="0" customWidth="1"/>
    <col min="2" max="3" width="12.625" style="0" customWidth="1"/>
    <col min="4" max="4" width="17" style="0" customWidth="1"/>
  </cols>
  <sheetData>
    <row r="1" spans="1:4" ht="37.5" thickBot="1">
      <c r="A1" s="35" t="s">
        <v>14</v>
      </c>
      <c r="B1" s="1"/>
      <c r="C1" s="1"/>
      <c r="D1" s="1"/>
    </row>
    <row r="2" spans="1:4" ht="18.75" customHeight="1" thickBot="1">
      <c r="A2" s="2" t="s">
        <v>0</v>
      </c>
      <c r="B2" s="36">
        <f>季報表!$B$2</f>
        <v>0</v>
      </c>
      <c r="C2" s="37"/>
      <c r="D2" s="38"/>
    </row>
    <row r="3" spans="1:4">
      <c r="A3" s="39" t="s">
        <v>5</v>
      </c>
      <c r="B3" s="30" t="s">
        <v>12</v>
      </c>
      <c r="C3" s="33"/>
      <c r="D3" s="34"/>
    </row>
    <row r="4" spans="1:4" ht="17.25" thickBot="1">
      <c r="A4" s="40"/>
      <c r="B4" s="24" t="s">
        <v>8</v>
      </c>
      <c r="C4" s="25" t="s">
        <v>7</v>
      </c>
      <c r="D4" s="26" t="s">
        <v>9</v>
      </c>
    </row>
    <row r="5" spans="1:4" ht="18" thickBot="1">
      <c r="A5" s="20">
        <f>季報表!A5</f>
        <v>0</v>
      </c>
      <c r="B5" s="8">
        <f>季報表!B5</f>
        <v>0</v>
      </c>
      <c r="C5" s="10">
        <f>季報表!C5</f>
        <v>0</v>
      </c>
      <c r="D5" s="10">
        <f>季報表!D5</f>
        <v>0</v>
      </c>
    </row>
    <row r="6" spans="1:4" ht="18" thickBot="1">
      <c r="A6" s="20">
        <f>季報表!A6</f>
        <v>0</v>
      </c>
      <c r="B6" s="22">
        <f>季報表!B6</f>
        <v>0</v>
      </c>
      <c r="C6" s="13">
        <f>季報表!C6</f>
        <v>0</v>
      </c>
      <c r="D6" s="13">
        <f>季報表!D6</f>
        <v>0</v>
      </c>
    </row>
    <row r="7" spans="1:4" ht="18" thickBot="1">
      <c r="A7" s="20">
        <f>季報表!A7</f>
        <v>0</v>
      </c>
      <c r="B7" s="23">
        <f>季報表!B7</f>
        <v>0</v>
      </c>
      <c r="C7" s="16">
        <f>季報表!C7</f>
        <v>0</v>
      </c>
      <c r="D7" s="16">
        <f>季報表!D7</f>
        <v>0</v>
      </c>
    </row>
    <row r="8" spans="1:4">
      <c r="A8" s="4"/>
      <c r="B8" s="19"/>
      <c r="C8" s="19"/>
      <c r="D8" s="19"/>
    </row>
    <row r="9" spans="1:4" ht="17.25">
      <c r="A9" s="5" t="s">
        <v>1</v>
      </c>
      <c r="B9" s="13">
        <f>季報表!B9</f>
        <v>0</v>
      </c>
      <c r="C9" s="13">
        <f>季報表!C9</f>
        <v>0</v>
      </c>
      <c r="D9" s="13">
        <f>季報表!D9</f>
        <v>0</v>
      </c>
    </row>
    <row r="10" spans="1:4" ht="17.25">
      <c r="A10" s="6" t="s">
        <v>2</v>
      </c>
      <c r="B10" s="13">
        <f>季報表!B10</f>
        <v>0</v>
      </c>
      <c r="C10" s="13">
        <f>季報表!C10</f>
        <v>0</v>
      </c>
      <c r="D10" s="13">
        <f>季報表!D10</f>
        <v>0</v>
      </c>
    </row>
    <row r="11" spans="1:4" ht="17.25">
      <c r="A11" s="5" t="s">
        <v>11</v>
      </c>
      <c r="B11" s="13">
        <f>季報表!B11</f>
        <v>0</v>
      </c>
      <c r="C11" s="13">
        <f>季報表!C11</f>
        <v>0</v>
      </c>
      <c r="D11" s="13">
        <f>季報表!D11</f>
        <v>0</v>
      </c>
    </row>
  </sheetData>
  <sheetCalcPr fullCalcOnLoad="1"/>
  <mergeCells count="2">
    <mergeCell ref="A3:A4"/>
    <mergeCell ref="B2:D2"/>
  </mergeCells>
  <phoneticPr fontId="20" type="noConversion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B1" s="7"/>
      <c r="C1" s="7"/>
      <c r="D1" s="7"/>
      <c r="E1" s="7"/>
      <c r="F1" s="7"/>
      <c r="G1" s="7"/>
    </row>
    <row r="2" spans="1:7">
      <c r="A2" s="3"/>
      <c r="B2" s="80" t="s">
        <v>25</v>
      </c>
      <c r="C2" s="79"/>
      <c r="D2" s="79"/>
      <c r="E2" s="79"/>
      <c r="F2" s="79"/>
      <c r="G2" s="78"/>
    </row>
    <row r="3" spans="1:7">
      <c r="A3" s="3"/>
      <c r="B3" s="77" t="s">
        <v>3</v>
      </c>
      <c r="C3" s="41"/>
      <c r="D3" s="41"/>
      <c r="E3" s="42"/>
      <c r="F3" s="43" t="s">
        <v>50</v>
      </c>
      <c r="G3" s="76"/>
    </row>
    <row r="4" spans="1:7">
      <c r="A4" s="3"/>
      <c r="B4" s="73"/>
      <c r="C4" s="72"/>
      <c r="D4" s="72"/>
      <c r="E4" s="72"/>
      <c r="F4" s="75" t="s">
        <v>27</v>
      </c>
      <c r="G4" s="74" t="s">
        <v>26</v>
      </c>
    </row>
    <row r="5" spans="1:7">
      <c r="A5" s="3"/>
      <c r="B5" s="73"/>
      <c r="C5" s="72"/>
      <c r="D5" s="72"/>
      <c r="E5" s="72"/>
      <c r="F5" s="71" t="s">
        <v>52</v>
      </c>
      <c r="G5" s="70"/>
    </row>
    <row r="6" spans="1:7" thickBot="1">
      <c r="A6" s="3"/>
      <c r="B6" s="69" t="s">
        <v>4</v>
      </c>
      <c r="C6" s="68" t="s">
        <v>6</v>
      </c>
      <c r="D6" s="67" t="s">
        <v>51</v>
      </c>
      <c r="E6" s="67"/>
      <c r="F6" s="66">
        <v>223.6</v>
      </c>
      <c r="G6" s="66">
        <v>166.9</v>
      </c>
    </row>
    <row r="7" spans="1:7">
      <c r="A7" s="3"/>
      <c r="B7" s="59"/>
      <c r="C7" s="58"/>
      <c r="D7" s="58"/>
      <c r="E7" s="58"/>
      <c r="F7" s="56"/>
      <c r="G7" s="56"/>
    </row>
    <row r="8" spans="1:7" thickBot="1">
      <c r="A8" s="3"/>
      <c r="B8" s="59"/>
      <c r="C8" s="58"/>
      <c r="D8" s="58"/>
      <c r="E8" s="58"/>
      <c r="F8" s="56"/>
      <c r="G8" s="56"/>
    </row>
    <row r="9" spans="1:7" thickBot="1">
      <c r="A9" s="3"/>
      <c r="B9" s="55" t="s">
        <v>25</v>
      </c>
      <c r="C9" s="54"/>
      <c r="D9" s="54"/>
      <c r="E9" s="54"/>
      <c r="F9" s="54"/>
      <c r="G9" s="53"/>
    </row>
    <row r="10" spans="1:7">
      <c r="A10" s="3"/>
      <c r="B10" s="64" t="s">
        <v>24</v>
      </c>
      <c r="C10" s="65" t="s">
        <v>23</v>
      </c>
      <c r="D10" s="65" t="s">
        <v>19</v>
      </c>
      <c r="E10" s="65" t="s">
        <v>22</v>
      </c>
      <c r="F10" s="64" t="s">
        <v>18</v>
      </c>
      <c r="G10" s="63"/>
    </row>
    <row r="11" spans="1:7">
      <c r="A11" s="3"/>
      <c r="B11" s="47" t="s">
        <v>53</v>
      </c>
      <c r="C11" s="47" t="s">
        <v>54</v>
      </c>
      <c r="D11" s="47" t="s">
        <v>55</v>
      </c>
      <c r="E11" s="47" t="s">
        <v>56</v>
      </c>
      <c r="F11" s="62">
        <v>1.91</v>
      </c>
      <c r="G11" s="46"/>
    </row>
    <row r="12">
      <c r="B12" s="47" t="s">
        <v>53</v>
      </c>
      <c r="C12" s="47" t="s">
        <v>54</v>
      </c>
      <c r="D12" s="47" t="s">
        <v>72</v>
      </c>
      <c r="E12" s="47" t="s">
        <v>65</v>
      </c>
      <c r="F12" s="62">
        <v>4.39</v>
      </c>
      <c r="G12" s="46" t="s">
        <v>33</v>
      </c>
    </row>
    <row r="13">
      <c r="B13" s="47" t="s">
        <v>53</v>
      </c>
      <c r="C13" s="47" t="s">
        <v>54</v>
      </c>
      <c r="D13" s="47" t="s">
        <v>73</v>
      </c>
      <c r="E13" s="47" t="s">
        <v>58</v>
      </c>
      <c r="F13" s="62">
        <v>7.03</v>
      </c>
      <c r="G13" s="46" t="s">
        <v>33</v>
      </c>
    </row>
    <row r="14">
      <c r="B14" s="47" t="s">
        <v>53</v>
      </c>
      <c r="C14" s="47" t="s">
        <v>54</v>
      </c>
      <c r="D14" s="47" t="s">
        <v>74</v>
      </c>
      <c r="E14" s="47" t="s">
        <v>65</v>
      </c>
      <c r="F14" s="62">
        <v>4.39</v>
      </c>
      <c r="G14" s="46" t="s">
        <v>33</v>
      </c>
    </row>
    <row r="15">
      <c r="B15" s="47" t="s">
        <v>53</v>
      </c>
      <c r="C15" s="47" t="s">
        <v>59</v>
      </c>
      <c r="D15" s="47" t="s">
        <v>60</v>
      </c>
      <c r="E15" s="47" t="s">
        <v>56</v>
      </c>
      <c r="F15" s="62">
        <v>1.75</v>
      </c>
      <c r="G15" s="46" t="s">
        <v>33</v>
      </c>
    </row>
    <row r="16">
      <c r="B16" s="47" t="s">
        <v>53</v>
      </c>
      <c r="C16" s="47" t="s">
        <v>59</v>
      </c>
      <c r="D16" s="47" t="s">
        <v>61</v>
      </c>
      <c r="E16" s="47" t="s">
        <v>65</v>
      </c>
      <c r="F16" s="62">
        <v>4.11</v>
      </c>
      <c r="G16" s="46" t="s">
        <v>33</v>
      </c>
    </row>
    <row r="17">
      <c r="B17" s="47" t="s">
        <v>53</v>
      </c>
      <c r="C17" s="47" t="s">
        <v>59</v>
      </c>
      <c r="D17" s="47" t="s">
        <v>62</v>
      </c>
      <c r="E17" s="47" t="s">
        <v>56</v>
      </c>
      <c r="F17" s="62">
        <v>1.75</v>
      </c>
      <c r="G17" s="46" t="s">
        <v>33</v>
      </c>
    </row>
    <row r="18">
      <c r="B18" s="47" t="s">
        <v>53</v>
      </c>
      <c r="C18" s="47" t="s">
        <v>59</v>
      </c>
      <c r="D18" s="47" t="s">
        <v>63</v>
      </c>
      <c r="E18" s="47" t="s">
        <v>65</v>
      </c>
      <c r="F18" s="62">
        <v>4.11</v>
      </c>
      <c r="G18" s="46" t="s">
        <v>33</v>
      </c>
    </row>
    <row r="19">
      <c r="B19" s="47" t="s">
        <v>64</v>
      </c>
      <c r="C19" s="47" t="s">
        <v>54</v>
      </c>
      <c r="D19" s="47" t="s">
        <v>55</v>
      </c>
      <c r="E19" s="47" t="s">
        <v>56</v>
      </c>
      <c r="F19" s="62">
        <v>1.91</v>
      </c>
      <c r="G19" s="46" t="s">
        <v>33</v>
      </c>
    </row>
    <row r="20">
      <c r="B20" s="47" t="s">
        <v>64</v>
      </c>
      <c r="C20" s="47" t="s">
        <v>54</v>
      </c>
      <c r="D20" s="47" t="s">
        <v>57</v>
      </c>
      <c r="E20" s="47" t="s">
        <v>65</v>
      </c>
      <c r="F20" s="62">
        <v>2.04</v>
      </c>
      <c r="G20" s="46" t="s">
        <v>33</v>
      </c>
    </row>
    <row r="21">
      <c r="B21" s="47" t="s">
        <v>64</v>
      </c>
      <c r="C21" s="47" t="s">
        <v>59</v>
      </c>
      <c r="D21" s="47" t="s">
        <v>60</v>
      </c>
      <c r="E21" s="47" t="s">
        <v>56</v>
      </c>
      <c r="F21" s="62">
        <v>1.75</v>
      </c>
      <c r="G21" s="46" t="s">
        <v>33</v>
      </c>
    </row>
    <row r="22">
      <c r="B22" s="47" t="s">
        <v>64</v>
      </c>
      <c r="C22" s="47" t="s">
        <v>59</v>
      </c>
      <c r="D22" s="47" t="s">
        <v>61</v>
      </c>
      <c r="E22" s="47" t="s">
        <v>65</v>
      </c>
      <c r="F22" s="62">
        <v>1.89</v>
      </c>
      <c r="G22" s="46" t="s">
        <v>33</v>
      </c>
    </row>
    <row r="23">
      <c r="B23" s="47" t="s">
        <v>64</v>
      </c>
      <c r="C23" s="47" t="s">
        <v>59</v>
      </c>
      <c r="D23" s="47" t="s">
        <v>62</v>
      </c>
      <c r="E23" s="47" t="s">
        <v>56</v>
      </c>
      <c r="F23" s="62">
        <v>1.75</v>
      </c>
      <c r="G23" s="46" t="s">
        <v>33</v>
      </c>
    </row>
    <row r="24">
      <c r="B24" s="47" t="s">
        <v>64</v>
      </c>
      <c r="C24" s="47" t="s">
        <v>59</v>
      </c>
      <c r="D24" s="47" t="s">
        <v>63</v>
      </c>
      <c r="E24" s="47" t="s">
        <v>65</v>
      </c>
      <c r="F24" s="62">
        <v>1.89</v>
      </c>
      <c r="G24" s="46" t="s">
        <v>33</v>
      </c>
    </row>
    <row r="25">
      <c r="B25" s="47" t="s">
        <v>66</v>
      </c>
      <c r="C25" s="47" t="s">
        <v>54</v>
      </c>
      <c r="D25" s="47" t="s">
        <v>67</v>
      </c>
      <c r="E25" s="47" t="s">
        <v>56</v>
      </c>
      <c r="F25" s="62">
        <v>1.91</v>
      </c>
      <c r="G25" s="46" t="s">
        <v>33</v>
      </c>
    </row>
    <row r="26" spans="1:7">
      <c r="A26" s="3"/>
      <c r="B26" s="47" t="s">
        <v>66</v>
      </c>
      <c r="C26" s="47" t="s">
        <v>59</v>
      </c>
      <c r="D26" s="47" t="s">
        <v>67</v>
      </c>
      <c r="E26" s="47" t="s">
        <v>56</v>
      </c>
      <c r="F26" s="62">
        <v>1.75</v>
      </c>
      <c r="G26" s="46"/>
    </row>
    <row r="27" spans="1:7" thickBot="1">
      <c r="A27" s="3"/>
      <c r="B27" s="59"/>
      <c r="C27" s="58"/>
      <c r="D27" s="57"/>
      <c r="E27" s="57"/>
      <c r="F27" s="56"/>
      <c r="G27" s="56"/>
    </row>
    <row r="28" spans="1:7" thickBot="1">
      <c r="A28" s="3"/>
      <c r="B28" s="55" t="s">
        <v>75</v>
      </c>
      <c r="C28" s="54"/>
      <c r="D28" s="54"/>
      <c r="E28" s="54"/>
      <c r="F28" s="54"/>
      <c r="G28" s="53"/>
    </row>
    <row r="29" spans="1:7">
      <c r="A29" s="3"/>
      <c r="B29" s="52" t="s">
        <v>20</v>
      </c>
      <c r="C29" s="52"/>
      <c r="D29" s="51" t="s">
        <v>19</v>
      </c>
      <c r="E29" s="50" t="s">
        <v>18</v>
      </c>
      <c r="F29" s="50" t="s">
        <v>17</v>
      </c>
      <c r="G29" s="50" t="s">
        <v>16</v>
      </c>
    </row>
    <row r="30" spans="1:7">
      <c r="A30" s="3"/>
      <c r="B30" s="49" t="s">
        <v>69</v>
      </c>
      <c r="C30" s="48"/>
      <c r="D30" s="47" t="s">
        <v>60</v>
      </c>
      <c r="E30" s="46">
        <v>1.75</v>
      </c>
      <c r="F30" s="45">
        <v>462.282</v>
      </c>
      <c r="G30" s="44">
        <v>810</v>
      </c>
    </row>
    <row r="31">
      <c r="A31" s="3"/>
      <c r="B31" s="49" t="s">
        <v>76</v>
      </c>
      <c r="C31" s="48"/>
      <c r="D31" s="47" t="s">
        <v>61</v>
      </c>
      <c r="E31" s="46">
        <v>4.11</v>
      </c>
      <c r="F31" s="45">
        <v>394.742</v>
      </c>
      <c r="G31" s="44">
        <v>1623</v>
      </c>
    </row>
    <row r="32">
      <c r="A32" s="3"/>
      <c r="B32" s="49" t="s">
        <v>69</v>
      </c>
      <c r="C32" s="48"/>
      <c r="D32" s="47" t="s">
        <v>62</v>
      </c>
      <c r="E32" s="46">
        <v>1.75</v>
      </c>
      <c r="F32" s="45">
        <v>167.368</v>
      </c>
      <c r="G32" s="44">
        <v>293</v>
      </c>
    </row>
    <row r="33">
      <c r="A33" s="3"/>
      <c r="B33" s="49"/>
      <c r="C33" s="48"/>
      <c r="D33" s="47" t="s">
        <v>71</v>
      </c>
      <c r="E33" s="46"/>
      <c r="F33" s="45">
        <f>SUM(F29:F32)</f>
      </c>
      <c r="G33" s="44">
        <f>SUM(G29:G32)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  <mergeCell ref="B31:C31"/>
    <mergeCell ref="B32:C32"/>
    <mergeCell ref="B33:C3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B1" s="7"/>
      <c r="C1" s="7"/>
      <c r="D1" s="7"/>
      <c r="E1" s="7"/>
      <c r="F1" s="7"/>
      <c r="G1" s="7"/>
    </row>
    <row r="2" spans="1:7">
      <c r="A2" s="3"/>
      <c r="B2" s="80" t="s">
        <v>15</v>
      </c>
      <c r="C2" s="79"/>
      <c r="D2" s="79"/>
      <c r="E2" s="79"/>
      <c r="F2" s="79"/>
      <c r="G2" s="78"/>
    </row>
    <row r="3" spans="1:7">
      <c r="A3" s="3"/>
      <c r="B3" s="77" t="s">
        <v>3</v>
      </c>
      <c r="C3" s="41"/>
      <c r="D3" s="41"/>
      <c r="E3" s="42"/>
      <c r="F3" s="43" t="s">
        <v>50</v>
      </c>
      <c r="G3" s="76"/>
    </row>
    <row r="4" spans="1:7">
      <c r="A4" s="3"/>
      <c r="B4" s="73"/>
      <c r="C4" s="72"/>
      <c r="D4" s="72"/>
      <c r="E4" s="72"/>
      <c r="F4" s="75" t="s">
        <v>27</v>
      </c>
      <c r="G4" s="74" t="s">
        <v>26</v>
      </c>
    </row>
    <row r="5" spans="1:7">
      <c r="A5" s="3"/>
      <c r="B5" s="73"/>
      <c r="C5" s="72"/>
      <c r="D5" s="72"/>
      <c r="E5" s="72"/>
      <c r="F5" s="71" t="s">
        <v>52</v>
      </c>
      <c r="G5" s="70"/>
    </row>
    <row r="6" spans="1:7" thickBot="1">
      <c r="A6" s="3"/>
      <c r="B6" s="69" t="s">
        <v>4</v>
      </c>
      <c r="C6" s="68" t="s">
        <v>6</v>
      </c>
      <c r="D6" s="67" t="s">
        <v>51</v>
      </c>
      <c r="E6" s="67"/>
      <c r="F6" s="66">
        <v>223.6</v>
      </c>
      <c r="G6" s="66">
        <v>166.9</v>
      </c>
    </row>
    <row r="7" spans="1:7">
      <c r="A7" s="3"/>
      <c r="B7" s="59"/>
      <c r="C7" s="58"/>
      <c r="D7" s="58"/>
      <c r="E7" s="58"/>
      <c r="F7" s="56"/>
      <c r="G7" s="56"/>
    </row>
    <row r="8" spans="1:7" thickBot="1">
      <c r="A8" s="3"/>
      <c r="B8" s="59"/>
      <c r="C8" s="58"/>
      <c r="D8" s="58"/>
      <c r="E8" s="58"/>
      <c r="F8" s="56"/>
      <c r="G8" s="56"/>
    </row>
    <row r="9" spans="1:7" thickBot="1">
      <c r="A9" s="3"/>
      <c r="B9" s="55" t="s">
        <v>15</v>
      </c>
      <c r="C9" s="54"/>
      <c r="D9" s="54"/>
      <c r="E9" s="54"/>
      <c r="F9" s="54"/>
      <c r="G9" s="53"/>
    </row>
    <row r="10" spans="1:7">
      <c r="A10" s="3"/>
      <c r="B10" s="64" t="s">
        <v>24</v>
      </c>
      <c r="C10" s="65" t="s">
        <v>23</v>
      </c>
      <c r="D10" s="65" t="s">
        <v>19</v>
      </c>
      <c r="E10" s="65" t="s">
        <v>22</v>
      </c>
      <c r="F10" s="64" t="s">
        <v>18</v>
      </c>
      <c r="G10" s="63"/>
    </row>
    <row r="11" spans="1:7">
      <c r="A11" s="3"/>
      <c r="B11" s="47" t="s">
        <v>53</v>
      </c>
      <c r="C11" s="47" t="s">
        <v>54</v>
      </c>
      <c r="D11" s="47" t="s">
        <v>55</v>
      </c>
      <c r="E11" s="47" t="s">
        <v>56</v>
      </c>
      <c r="F11" s="62">
        <v>2.04</v>
      </c>
      <c r="G11" s="46"/>
    </row>
    <row r="12">
      <c r="B12" s="47" t="s">
        <v>53</v>
      </c>
      <c r="C12" s="47" t="s">
        <v>54</v>
      </c>
      <c r="D12" s="47" t="s">
        <v>57</v>
      </c>
      <c r="E12" s="47" t="s">
        <v>58</v>
      </c>
      <c r="F12" s="62">
        <v>5.05</v>
      </c>
      <c r="G12" s="46" t="s">
        <v>33</v>
      </c>
    </row>
    <row r="13">
      <c r="B13" s="47" t="s">
        <v>53</v>
      </c>
      <c r="C13" s="47" t="s">
        <v>59</v>
      </c>
      <c r="D13" s="47" t="s">
        <v>60</v>
      </c>
      <c r="E13" s="47" t="s">
        <v>56</v>
      </c>
      <c r="F13" s="62">
        <v>1.85</v>
      </c>
      <c r="G13" s="46" t="s">
        <v>33</v>
      </c>
    </row>
    <row r="14">
      <c r="B14" s="47" t="s">
        <v>53</v>
      </c>
      <c r="C14" s="47" t="s">
        <v>59</v>
      </c>
      <c r="D14" s="47" t="s">
        <v>61</v>
      </c>
      <c r="E14" s="47" t="s">
        <v>58</v>
      </c>
      <c r="F14" s="62">
        <v>4.77</v>
      </c>
      <c r="G14" s="46" t="s">
        <v>33</v>
      </c>
    </row>
    <row r="15">
      <c r="B15" s="47" t="s">
        <v>53</v>
      </c>
      <c r="C15" s="47" t="s">
        <v>59</v>
      </c>
      <c r="D15" s="47" t="s">
        <v>62</v>
      </c>
      <c r="E15" s="47" t="s">
        <v>56</v>
      </c>
      <c r="F15" s="62">
        <v>1.85</v>
      </c>
      <c r="G15" s="46" t="s">
        <v>33</v>
      </c>
    </row>
    <row r="16">
      <c r="B16" s="47" t="s">
        <v>53</v>
      </c>
      <c r="C16" s="47" t="s">
        <v>59</v>
      </c>
      <c r="D16" s="47" t="s">
        <v>63</v>
      </c>
      <c r="E16" s="47" t="s">
        <v>58</v>
      </c>
      <c r="F16" s="62">
        <v>4.77</v>
      </c>
      <c r="G16" s="46" t="s">
        <v>33</v>
      </c>
    </row>
    <row r="17">
      <c r="B17" s="47" t="s">
        <v>64</v>
      </c>
      <c r="C17" s="47" t="s">
        <v>54</v>
      </c>
      <c r="D17" s="47" t="s">
        <v>55</v>
      </c>
      <c r="E17" s="47" t="s">
        <v>56</v>
      </c>
      <c r="F17" s="62">
        <v>2.03</v>
      </c>
      <c r="G17" s="46" t="s">
        <v>33</v>
      </c>
    </row>
    <row r="18">
      <c r="B18" s="47" t="s">
        <v>64</v>
      </c>
      <c r="C18" s="47" t="s">
        <v>54</v>
      </c>
      <c r="D18" s="47" t="s">
        <v>57</v>
      </c>
      <c r="E18" s="47" t="s">
        <v>65</v>
      </c>
      <c r="F18" s="62">
        <v>2.18</v>
      </c>
      <c r="G18" s="46" t="s">
        <v>33</v>
      </c>
    </row>
    <row r="19">
      <c r="B19" s="47" t="s">
        <v>64</v>
      </c>
      <c r="C19" s="47" t="s">
        <v>59</v>
      </c>
      <c r="D19" s="47" t="s">
        <v>60</v>
      </c>
      <c r="E19" s="47" t="s">
        <v>56</v>
      </c>
      <c r="F19" s="62">
        <v>1.85</v>
      </c>
      <c r="G19" s="46" t="s">
        <v>33</v>
      </c>
    </row>
    <row r="20">
      <c r="B20" s="47" t="s">
        <v>64</v>
      </c>
      <c r="C20" s="47" t="s">
        <v>59</v>
      </c>
      <c r="D20" s="47" t="s">
        <v>61</v>
      </c>
      <c r="E20" s="47" t="s">
        <v>65</v>
      </c>
      <c r="F20" s="62">
        <v>2</v>
      </c>
      <c r="G20" s="46" t="s">
        <v>33</v>
      </c>
    </row>
    <row r="21">
      <c r="B21" s="47" t="s">
        <v>64</v>
      </c>
      <c r="C21" s="47" t="s">
        <v>59</v>
      </c>
      <c r="D21" s="47" t="s">
        <v>62</v>
      </c>
      <c r="E21" s="47" t="s">
        <v>56</v>
      </c>
      <c r="F21" s="62">
        <v>1.85</v>
      </c>
      <c r="G21" s="46" t="s">
        <v>33</v>
      </c>
    </row>
    <row r="22">
      <c r="B22" s="47" t="s">
        <v>64</v>
      </c>
      <c r="C22" s="47" t="s">
        <v>59</v>
      </c>
      <c r="D22" s="47" t="s">
        <v>63</v>
      </c>
      <c r="E22" s="47" t="s">
        <v>65</v>
      </c>
      <c r="F22" s="62">
        <v>2</v>
      </c>
      <c r="G22" s="46" t="s">
        <v>33</v>
      </c>
    </row>
    <row r="23">
      <c r="B23" s="47" t="s">
        <v>66</v>
      </c>
      <c r="C23" s="47" t="s">
        <v>54</v>
      </c>
      <c r="D23" s="47" t="s">
        <v>67</v>
      </c>
      <c r="E23" s="47" t="s">
        <v>56</v>
      </c>
      <c r="F23" s="62">
        <v>2.03</v>
      </c>
      <c r="G23" s="46" t="s">
        <v>33</v>
      </c>
    </row>
    <row r="24" spans="1:7">
      <c r="A24" s="3"/>
      <c r="B24" s="47" t="s">
        <v>66</v>
      </c>
      <c r="C24" s="47" t="s">
        <v>59</v>
      </c>
      <c r="D24" s="47" t="s">
        <v>67</v>
      </c>
      <c r="E24" s="47" t="s">
        <v>56</v>
      </c>
      <c r="F24" s="62">
        <v>1.85</v>
      </c>
      <c r="G24" s="46"/>
    </row>
    <row r="25" spans="1:7" thickBot="1">
      <c r="A25" s="3"/>
      <c r="B25" s="59"/>
      <c r="C25" s="58"/>
      <c r="D25" s="57"/>
      <c r="E25" s="57"/>
      <c r="F25" s="56"/>
      <c r="G25" s="56"/>
    </row>
    <row r="26" spans="1:7" thickBot="1">
      <c r="A26" s="3"/>
      <c r="B26" s="55" t="s">
        <v>68</v>
      </c>
      <c r="C26" s="54"/>
      <c r="D26" s="54"/>
      <c r="E26" s="54"/>
      <c r="F26" s="54"/>
      <c r="G26" s="53"/>
    </row>
    <row r="27" spans="1:7">
      <c r="A27" s="3"/>
      <c r="B27" s="52" t="s">
        <v>20</v>
      </c>
      <c r="C27" s="52"/>
      <c r="D27" s="51" t="s">
        <v>19</v>
      </c>
      <c r="E27" s="50" t="s">
        <v>18</v>
      </c>
      <c r="F27" s="50" t="s">
        <v>17</v>
      </c>
      <c r="G27" s="50" t="s">
        <v>16</v>
      </c>
    </row>
    <row r="28" spans="1:7">
      <c r="A28" s="3"/>
      <c r="B28" s="49" t="s">
        <v>69</v>
      </c>
      <c r="C28" s="48"/>
      <c r="D28" s="47" t="s">
        <v>60</v>
      </c>
      <c r="E28" s="46">
        <v>1.85</v>
      </c>
      <c r="F28" s="45">
        <v>462.282</v>
      </c>
      <c r="G28" s="44">
        <v>855</v>
      </c>
    </row>
    <row r="29">
      <c r="A29" s="3"/>
      <c r="B29" s="49" t="s">
        <v>70</v>
      </c>
      <c r="C29" s="48"/>
      <c r="D29" s="47" t="s">
        <v>61</v>
      </c>
      <c r="E29" s="46">
        <v>4.77</v>
      </c>
      <c r="F29" s="45">
        <v>394.742</v>
      </c>
      <c r="G29" s="44">
        <v>1882</v>
      </c>
    </row>
    <row r="30">
      <c r="A30" s="3"/>
      <c r="B30" s="49" t="s">
        <v>69</v>
      </c>
      <c r="C30" s="48"/>
      <c r="D30" s="47" t="s">
        <v>62</v>
      </c>
      <c r="E30" s="46">
        <v>1.85</v>
      </c>
      <c r="F30" s="45">
        <v>167.368</v>
      </c>
      <c r="G30" s="44">
        <v>310</v>
      </c>
    </row>
    <row r="31">
      <c r="A31" s="3"/>
      <c r="B31" s="49"/>
      <c r="C31" s="48"/>
      <c r="D31" s="47" t="s">
        <v>71</v>
      </c>
      <c r="E31" s="46"/>
      <c r="F31" s="45">
        <f>SUM(F27:F30)</f>
      </c>
      <c r="G31" s="44">
        <f>SUM(G27:G30)</f>
      </c>
    </row>
  </sheetData>
  <sheetCalcPr fullCalcOnLoad="1"/>
  <mergeCells count="9">
    <mergeCell ref="B2:G2"/>
    <mergeCell ref="F3:G3"/>
    <mergeCell ref="B3:E5"/>
    <mergeCell ref="G4:G5"/>
    <mergeCell ref="D6:E6"/>
    <mergeCell ref="B9:G9"/>
    <mergeCell ref="B26:G26"/>
    <mergeCell ref="B27:C27"/>
    <mergeCell ref="B28:C28"/>
    <mergeCell ref="B29:C29"/>
    <mergeCell ref="B30:C30"/>
    <mergeCell ref="B31:C31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4</vt:i4>
      </vt:variant>
    </vt:vector>
  </HeadingPairs>
  <TitlesOfParts>
    <vt:vector baseType="lpstr" size="4">
      <vt:lpstr>季報表</vt:lpstr>
      <vt:lpstr>季報表-部門名稱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2015-05-26T08:20:59Z</cp:lastPrinted>
  <dcterms:modified xsi:type="dcterms:W3CDTF">2023-09-27T02:10:11Z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