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7" lowestEdited="7" rupBuild="23426"/>
  <workbookPr autoCompressPictures="1" defaultThemeVersion="124226"/>
  <bookViews>
    <workbookView xWindow="28680" yWindow="-120" windowWidth="29040" windowHeight="17640" firstSheet="1" activeTab="4"/>
  </bookViews>
  <sheets>
    <sheet name="工作表1" sheetId="12" state="hidden" r:id="rId1"/>
    <sheet name="週報表(1小時)" sheetId="14" r:id="rId2"/>
    <sheet name="週報表" sheetId="4" r:id="rId3"/>
    <sheet name="週報表-B1" sheetId="15" r:id="rId11"/>
    <sheet name="週報表-1AF" sheetId="16" r:id="rId12"/>
    <sheet name="週報表-1F" sheetId="17" r:id="rId13"/>
    <sheet name="週報表-2F" sheetId="8" r:id="rId4"/>
    <sheet name="三段式電價" sheetId="3" r:id="rId5"/>
    <sheet name="二段式電價" sheetId="13" r:id="rId6"/>
  </sheets>
  <calcPr calcId="181029" calcMode="auto" fullCalcOnLoad="0" refMode="A1" iterate="0" fullPrecision="0" calcCompleted="0" calcOnSave="0" concurrentCalc="0" forceFullCalc="0"/>
</workbook>
</file>

<file path=xl/calcChain.xml><?xml version="1.0" encoding="utf-8"?>
<calcChain xmlns="http://schemas.openxmlformats.org/spreadsheetml/2006/main">
  <c r="A35" i="14" l="1"/>
  <c r="A157" i="14"/>
  <c r="A156" i="14"/>
  <c r="A155" i="14"/>
  <c r="A154" i="14"/>
  <c r="A153" i="14"/>
  <c r="A152" i="14"/>
  <c r="A151" i="14"/>
  <c r="A150" i="14"/>
  <c r="A149" i="14"/>
  <c r="A133" i="14"/>
  <c r="A132" i="14"/>
  <c r="A131" i="14"/>
  <c r="A130" i="14"/>
  <c r="A129" i="14"/>
  <c r="A128" i="14"/>
  <c r="A127" i="14"/>
  <c r="A126" i="14"/>
  <c r="A125" i="14"/>
  <c r="A109" i="14"/>
  <c r="A108" i="14"/>
  <c r="A107" i="14"/>
  <c r="A106" i="14"/>
  <c r="A105" i="14"/>
  <c r="A104" i="14"/>
  <c r="A103" i="14"/>
  <c r="A102" i="14"/>
  <c r="A101" i="14"/>
  <c r="A83" i="14"/>
  <c r="A85" i="14"/>
  <c r="A84" i="14"/>
  <c r="A82" i="14"/>
  <c r="A81" i="14"/>
  <c r="A80" i="14"/>
  <c r="A79" i="14"/>
  <c r="A78" i="14"/>
  <c r="A77" i="14"/>
  <c r="A59" i="14"/>
  <c r="A54" i="14"/>
  <c r="A61" i="14"/>
  <c r="A60" i="14"/>
  <c r="A58" i="14"/>
  <c r="A57" i="14"/>
  <c r="A56" i="14"/>
  <c r="A55" i="14"/>
  <c r="A53" i="14"/>
  <c r="A36" i="14"/>
  <c r="A34" i="14"/>
  <c r="A31" i="14"/>
  <c r="A37" i="14"/>
  <c r="A33" i="14"/>
  <c r="A32" i="14"/>
  <c r="A30" i="14"/>
  <c r="A29" i="14"/>
  <c r="A12" i="14"/>
  <c r="A13" i="14"/>
  <c r="A11" i="14"/>
  <c r="A10" i="14"/>
  <c r="A9" i="14"/>
  <c r="A8" i="14"/>
  <c r="A7" i="14"/>
  <c r="A6" i="14"/>
  <c r="A134" i="14"/>
  <c r="A110" i="14"/>
  <c r="A86" i="14"/>
  <c r="A62" i="14"/>
  <c r="A38" i="14"/>
  <c r="A14" i="14"/>
  <c r="A158" i="14"/>
  <c r="A5" i="14"/>
  <c r="D176" i="14"/>
  <c r="C176" i="14"/>
  <c r="B176" i="14"/>
  <c r="D175" i="14"/>
  <c r="C175" i="14"/>
  <c r="B175" i="14"/>
  <c r="D174" i="14"/>
  <c r="C174" i="14"/>
  <c r="B174" i="14"/>
  <c r="A172" i="14"/>
  <c r="A171" i="14"/>
  <c r="A170" i="14"/>
  <c r="A169" i="14"/>
  <c r="A168" i="14"/>
  <c r="A167" i="14"/>
  <c r="A166" i="14"/>
  <c r="A165" i="14"/>
  <c r="A164" i="14"/>
  <c r="A163" i="14"/>
  <c r="A162" i="14"/>
  <c r="A161" i="14"/>
  <c r="A160" i="14"/>
  <c r="A159" i="14"/>
  <c r="A148" i="14"/>
  <c r="A147" i="14"/>
  <c r="A146" i="14"/>
  <c r="A145" i="14"/>
  <c r="A144" i="14"/>
  <c r="A143" i="14"/>
  <c r="A142" i="14"/>
  <c r="A141" i="14"/>
  <c r="A140" i="14"/>
  <c r="A139" i="14"/>
  <c r="A138" i="14"/>
  <c r="A137" i="14"/>
  <c r="A136" i="14"/>
  <c r="A135" i="14"/>
  <c r="A124" i="14"/>
  <c r="A123" i="14"/>
  <c r="A122" i="14"/>
  <c r="A121" i="14"/>
  <c r="A120" i="14"/>
  <c r="A119" i="14"/>
  <c r="A118" i="14"/>
  <c r="A117" i="14"/>
  <c r="A116" i="14"/>
  <c r="A115" i="14"/>
  <c r="A114" i="14"/>
  <c r="A113" i="14"/>
  <c r="A112" i="14"/>
  <c r="A111" i="14"/>
  <c r="A100" i="14"/>
  <c r="A99" i="14"/>
  <c r="A98" i="14"/>
  <c r="A97" i="14"/>
  <c r="A96" i="14"/>
  <c r="A95" i="14"/>
  <c r="A94" i="14"/>
  <c r="A93" i="14"/>
  <c r="A92" i="14"/>
  <c r="A91" i="14"/>
  <c r="A90" i="14"/>
  <c r="A89" i="14"/>
  <c r="A88" i="14"/>
  <c r="A87" i="14"/>
  <c r="A76" i="14"/>
  <c r="A75" i="14"/>
  <c r="A74" i="14"/>
  <c r="A73" i="14"/>
  <c r="A72" i="14"/>
  <c r="A71" i="14"/>
  <c r="A70" i="14"/>
  <c r="A69" i="14"/>
  <c r="A68" i="14"/>
  <c r="A67" i="14"/>
  <c r="A66" i="14"/>
  <c r="A65" i="14"/>
  <c r="A64" i="14"/>
  <c r="A63" i="14"/>
  <c r="A52" i="14"/>
  <c r="A51" i="14"/>
  <c r="A50" i="14"/>
  <c r="A49" i="14"/>
  <c r="A48" i="14"/>
  <c r="A47" i="14"/>
  <c r="A46" i="14"/>
  <c r="A45" i="14"/>
  <c r="A44" i="14"/>
  <c r="A43" i="14"/>
  <c r="A42" i="14"/>
  <c r="A41" i="14"/>
  <c r="A40" i="14"/>
  <c r="A39" i="14"/>
  <c r="A28" i="14"/>
  <c r="A27" i="14"/>
  <c r="A26" i="14"/>
  <c r="A25" i="14"/>
  <c r="A24" i="14"/>
  <c r="A23" i="14"/>
  <c r="A22" i="14"/>
  <c r="A21" i="14"/>
  <c r="A20" i="14"/>
  <c r="A19" i="14"/>
  <c r="A18" i="14"/>
  <c r="A17" i="14"/>
  <c r="A16" i="14"/>
  <c r="A15" i="14"/>
  <c r="B2" i="14"/>
  <c r="D14" i="4"/>
  <c r="D14" i="8"/>
  <c r="C14" i="4"/>
  <c r="C14" i="8"/>
  <c r="B14" i="4"/>
  <c r="B14" i="8"/>
  <c r="D13" i="4"/>
  <c r="D13" i="8"/>
  <c r="C13" i="4"/>
  <c r="C13" i="8"/>
  <c r="B13" i="4"/>
  <c r="B13" i="8"/>
  <c r="D15" i="4"/>
  <c r="D15" i="8"/>
  <c r="C15" i="4"/>
  <c r="B15" i="4"/>
  <c r="B5" i="8"/>
  <c r="C5" i="8"/>
  <c r="D5" i="8"/>
  <c r="B6" i="8"/>
  <c r="C6" i="8"/>
  <c r="D6" i="8"/>
  <c r="B7" i="8"/>
  <c r="C7" i="8"/>
  <c r="D7" i="8"/>
  <c r="B8" i="8"/>
  <c r="C8" i="8"/>
  <c r="D8" i="8"/>
  <c r="B9" i="8"/>
  <c r="C9" i="8"/>
  <c r="D9" i="8"/>
  <c r="B10" i="8"/>
  <c r="C10" i="8"/>
  <c r="D10" i="8"/>
  <c r="B11" i="8"/>
  <c r="C11" i="8"/>
  <c r="D11" i="8"/>
  <c r="H1453" i="12"/>
  <c r="H1453" i="12"/>
  <c r="D1454" i="12"/>
  <c r="D1454" i="12"/>
  <c r="E1454" i="12"/>
  <c r="E1454" i="12"/>
  <c r="F1454" i="12"/>
  <c r="F1454" i="12"/>
  <c r="G1454" i="12"/>
  <c r="G1454" i="12"/>
  <c r="H1454" i="12"/>
  <c r="H1454" i="12"/>
  <c r="C1454" i="12"/>
  <c r="C1454" i="12"/>
  <c r="B1454" i="12"/>
  <c r="B1454" i="12"/>
  <c r="H1446" i="12"/>
  <c r="H1446" i="12"/>
  <c r="D1447" i="12"/>
  <c r="D1447" i="12"/>
  <c r="E1447" i="12"/>
  <c r="E1447" i="12"/>
  <c r="F1447" i="12"/>
  <c r="F1447" i="12"/>
  <c r="G1447" i="12"/>
  <c r="G1447" i="12"/>
  <c r="H1447" i="12"/>
  <c r="H1447" i="12"/>
  <c r="D1445" i="12"/>
  <c r="D1445" i="12"/>
  <c r="E1445" i="12"/>
  <c r="E1445" i="12"/>
  <c r="F1445" i="12"/>
  <c r="F1445" i="12"/>
  <c r="G1445" i="12"/>
  <c r="G1445" i="12"/>
  <c r="C1445" i="12"/>
  <c r="C1445" i="12"/>
  <c r="C1447" i="12"/>
  <c r="C1447" i="12"/>
  <c r="B1447" i="12"/>
  <c r="B1447" i="12"/>
  <c r="Q2" i="12"/>
  <c r="P2" i="12"/>
  <c r="G1450" i="12"/>
  <c r="G1450" i="12"/>
  <c r="L2" i="12"/>
  <c r="C1452" i="12"/>
  <c r="C1452" i="12"/>
  <c r="M2" i="12"/>
  <c r="D1451" i="12"/>
  <c r="D1451" i="12"/>
  <c r="N2" i="12"/>
  <c r="O2" i="12"/>
  <c r="F1451" i="12"/>
  <c r="F1451" i="12"/>
  <c r="K2" i="12"/>
  <c r="B2" i="8"/>
  <c r="C15" i="8"/>
  <c r="B15" i="8"/>
  <c r="F1452" i="12"/>
  <c r="F1452" i="12"/>
  <c r="C1450" i="12"/>
  <c r="C1450" i="12"/>
  <c r="E1451" i="12"/>
  <c r="E1451" i="12"/>
  <c r="E1450" i="12"/>
  <c r="E1450" i="12"/>
  <c r="G1451" i="12"/>
  <c r="G1451" i="12"/>
  <c r="G1452" i="12"/>
  <c r="G1452" i="12"/>
  <c r="D1450" i="12"/>
  <c r="D1450" i="12"/>
  <c r="E1452" i="12"/>
  <c r="E1452" i="12"/>
  <c r="D1452" i="12"/>
  <c r="D1452" i="12"/>
  <c r="C1451" i="12"/>
  <c r="C1451" i="12"/>
  <c r="F1450" i="12"/>
  <c r="F1450" i="12"/>
</calcChain>
</file>

<file path=xl/sharedStrings.xml><?xml version="1.0" encoding="utf-8"?>
<sst xmlns="http://schemas.openxmlformats.org/spreadsheetml/2006/main" count="8162" uniqueCount="97">
  <si>
    <t xml:space="preserve">時間 </t>
  </si>
  <si>
    <t xml:space="preserve">日期</t>
  </si>
  <si>
    <t xml:space="preserve">功率(kW)</t>
  </si>
  <si>
    <t xml:space="preserve">用電量(kWh)</t>
  </si>
  <si>
    <t xml:space="preserve">最小值</t>
  </si>
  <si>
    <t xml:space="preserve">最大值</t>
  </si>
  <si>
    <t xml:space="preserve">星期一</t>
    <phoneticPr fontId="9" type="noConversion"/>
  </si>
  <si>
    <t xml:space="preserve">星期日</t>
    <phoneticPr fontId="9" type="noConversion"/>
  </si>
  <si>
    <t xml:space="preserve">星期二</t>
    <phoneticPr fontId="9" type="noConversion"/>
  </si>
  <si>
    <t xml:space="preserve">星期三</t>
    <phoneticPr fontId="9" type="noConversion"/>
  </si>
  <si>
    <t xml:space="preserve">星期四</t>
    <phoneticPr fontId="9" type="noConversion"/>
  </si>
  <si>
    <t xml:space="preserve">星期五</t>
    <phoneticPr fontId="9" type="noConversion"/>
  </si>
  <si>
    <t xml:space="preserve">星期六</t>
    <phoneticPr fontId="9" type="noConversion"/>
  </si>
  <si>
    <t xml:space="preserve">功率因素PF</t>
  </si>
  <si>
    <t xml:space="preserve">分類</t>
  </si>
  <si>
    <t xml:space="preserve">基本電費</t>
  </si>
  <si>
    <t xml:space="preserve">尖峰</t>
  </si>
  <si>
    <t xml:space="preserve">周末半尖峰</t>
  </si>
  <si>
    <t xml:space="preserve">離峰</t>
  </si>
  <si>
    <t xml:space="preserve">夏月=1,非夏月=0</t>
  </si>
  <si>
    <t xml:space="preserve">夏日半尖峰</t>
  </si>
  <si>
    <t xml:space="preserve">非夏日半尖峰</t>
  </si>
  <si>
    <t xml:space="preserve">二段</t>
    <phoneticPr fontId="31" type="noConversion"/>
  </si>
  <si>
    <t xml:space="preserve">三段</t>
    <phoneticPr fontId="31" type="noConversion"/>
  </si>
  <si>
    <t xml:space="preserve">用電量合計</t>
  </si>
  <si>
    <t xml:space="preserve">電表名稱</t>
    <phoneticPr fontId="9" type="noConversion"/>
  </si>
  <si>
    <t xml:space="preserve">電表名稱</t>
    <phoneticPr fontId="31" type="noConversion"/>
  </si>
  <si>
    <t xml:space="preserve">-電力監控系統週報表-部門名稱</t>
    <phoneticPr fontId="2" type="noConversion"/>
  </si>
  <si>
    <t xml:space="preserve">-電力監控系統週報表-總表</t>
    <phoneticPr fontId="2" type="noConversion"/>
  </si>
  <si>
    <t xml:space="preserve">用電量合計</t>
    <phoneticPr fontId="2" type="noConversion"/>
  </si>
  <si>
    <t xml:space="preserve">電表名稱</t>
    <phoneticPr fontId="2" type="noConversion"/>
  </si>
  <si>
    <t xml:space="preserve">三段式電價</t>
    <phoneticPr fontId="2" type="noConversion"/>
  </si>
  <si>
    <t xml:space="preserve">夏月 (每瓩)</t>
    <phoneticPr fontId="2" type="noConversion"/>
  </si>
  <si>
    <t xml:space="preserve">非夏月(每瓩)</t>
    <phoneticPr fontId="2" type="noConversion"/>
  </si>
  <si>
    <t xml:space="preserve">經常契約</t>
    <phoneticPr fontId="2" type="noConversion"/>
  </si>
  <si>
    <t xml:space="preserve">星期分類</t>
    <phoneticPr fontId="2" type="noConversion"/>
  </si>
  <si>
    <t xml:space="preserve">夏月/非夏月</t>
    <phoneticPr fontId="2" type="noConversion"/>
  </si>
  <si>
    <t xml:space="preserve">時間區段</t>
    <phoneticPr fontId="2" type="noConversion"/>
  </si>
  <si>
    <t xml:space="preserve">尖峰離峰</t>
    <phoneticPr fontId="2" type="noConversion"/>
  </si>
  <si>
    <t xml:space="preserve">電價</t>
    <phoneticPr fontId="2" type="noConversion"/>
  </si>
  <si>
    <t xml:space="preserve">三段式用電</t>
    <phoneticPr fontId="2" type="noConversion"/>
  </si>
  <si>
    <t xml:space="preserve">分類</t>
    <phoneticPr fontId="2" type="noConversion"/>
  </si>
  <si>
    <t xml:space="preserve">用電量</t>
    <phoneticPr fontId="2" type="noConversion"/>
  </si>
  <si>
    <t xml:space="preserve">用電金額</t>
    <phoneticPr fontId="2" type="noConversion"/>
  </si>
  <si>
    <t xml:space="preserve">二段式電價</t>
    <phoneticPr fontId="2" type="noConversion"/>
  </si>
  <si>
    <t xml:space="preserve">二段式用電</t>
    <phoneticPr fontId="2" type="noConversion"/>
  </si>
  <si>
    <t xml:space="preserve">2024-11-17</t>
  </si>
  <si>
    <t xml:space="preserve">吉康-電力監控系統週報表-總表</t>
  </si>
  <si>
    <t xml:space="preserve">1號冰水主機</t>
  </si>
  <si>
    <t xml:space="preserve">吉康-電力監控系統週報表-B1</t>
  </si>
  <si>
    <t xml:space="preserve"/>
  </si>
  <si>
    <t xml:space="preserve">2號冰水主機</t>
  </si>
  <si>
    <t xml:space="preserve">3號冰水主機</t>
  </si>
  <si>
    <t xml:space="preserve">中營所凍庫</t>
  </si>
  <si>
    <t xml:space="preserve">原料庫</t>
  </si>
  <si>
    <t xml:space="preserve">解凍室</t>
  </si>
  <si>
    <t xml:space="preserve">肉類半成品庫</t>
  </si>
  <si>
    <t xml:space="preserve">蔬菜冷藏庫</t>
  </si>
  <si>
    <t xml:space="preserve">研發庫</t>
  </si>
  <si>
    <t xml:space="preserve">吉康-電力監控系統週報表-1AF</t>
  </si>
  <si>
    <t xml:space="preserve">燻雞冷卻室</t>
  </si>
  <si>
    <t xml:space="preserve">吉康-電力監控系統週報表-1F</t>
  </si>
  <si>
    <t xml:space="preserve">肉類冷藏庫</t>
  </si>
  <si>
    <t xml:space="preserve">暫存冷藏庫</t>
  </si>
  <si>
    <t xml:space="preserve">新急凍庫</t>
  </si>
  <si>
    <t xml:space="preserve">吉康-電力監控系統週報表-2F</t>
  </si>
  <si>
    <t xml:space="preserve">舊急凍庫</t>
  </si>
  <si>
    <t xml:space="preserve">高壓供電</t>
  </si>
  <si>
    <t xml:space="preserve">契約容量 700 瓩</t>
  </si>
  <si>
    <t xml:space="preserve">5月16日至10月15日</t>
  </si>
  <si>
    <t xml:space="preserve">週一～週五</t>
  </si>
  <si>
    <t xml:space="preserve">夏月</t>
  </si>
  <si>
    <t xml:space="preserve">00:00 ~ 09:00</t>
  </si>
  <si>
    <t xml:space="preserve">離峰時間</t>
  </si>
  <si>
    <t xml:space="preserve">09:00 ~ 24:00</t>
  </si>
  <si>
    <t xml:space="preserve">尖峰時間</t>
  </si>
  <si>
    <t xml:space="preserve">非夏月</t>
  </si>
  <si>
    <t xml:space="preserve">00:00 ~ 06:00</t>
  </si>
  <si>
    <t xml:space="preserve">06:00 ~ 11:00</t>
  </si>
  <si>
    <t xml:space="preserve">11:00 ~ 14:00</t>
  </si>
  <si>
    <t xml:space="preserve">14:00 ~ 24:00</t>
  </si>
  <si>
    <t xml:space="preserve">週六</t>
  </si>
  <si>
    <t xml:space="preserve">半尖峰時間</t>
  </si>
  <si>
    <t xml:space="preserve">週日及離峰日</t>
  </si>
  <si>
    <t xml:space="preserve">00:00 ~ 24:00</t>
  </si>
  <si>
    <t xml:space="preserve">全廠二段式用電</t>
  </si>
  <si>
    <t xml:space="preserve">週一～週五離峰時間-非夏月</t>
  </si>
  <si>
    <t xml:space="preserve">週一～週五尖峰時間-非夏月</t>
  </si>
  <si>
    <t xml:space="preserve">週六離峰時間-非夏月</t>
  </si>
  <si>
    <t xml:space="preserve">週六半尖峰時間-非夏月</t>
  </si>
  <si>
    <t xml:space="preserve">週日及離峰日離峰時間-非夏月</t>
  </si>
  <si>
    <t xml:space="preserve">合計</t>
  </si>
  <si>
    <t xml:space="preserve">09:00 ~ 16:00</t>
  </si>
  <si>
    <t xml:space="preserve">16:00 ~ 22:00</t>
  </si>
  <si>
    <t xml:space="preserve">22:00 ~ 24:00</t>
  </si>
  <si>
    <t xml:space="preserve">全廠三段式用電</t>
  </si>
  <si>
    <t xml:space="preserve">週一～週五半尖峰時間-非夏月</t>
  </si>
</sst>
</file>

<file path=xl/styles.xml><?xml version="1.0" encoding="utf-8"?>
<styleSheet xmlns="http://schemas.openxmlformats.org/spreadsheetml/2006/main">
  <numFmts count="6">
    <numFmt numFmtId="43" formatCode="_-* #,##0.00_-;\-* #,##0.00_-;_-* &quot;-&quot;??_-;_-@_-"/>
    <numFmt numFmtId="176" formatCode="h:mm;@"/>
    <numFmt numFmtId="177" formatCode="0.00_ "/>
    <numFmt numFmtId="178" formatCode="[h]:mm"/>
    <numFmt numFmtId="179" formatCode="#,##0.00_ "/>
    <numFmt numFmtId="180" formatCode="#,##0_ "/>
  </numFmts>
  <fonts count="65">
    <font>
      <sz val="12"/>
      <color theme="1"/>
      <name val="新細明體"/>
      <family val="1"/>
      <charset val="136"/>
      <scheme val="minor"/>
    </font>
    <font>
      <sz val="12"/>
      <color indexed="8"/>
      <name val="新細明體"/>
      <family val="1"/>
      <charset val="136"/>
    </font>
    <font>
      <sz val="9"/>
      <name val="新細明體"/>
      <family val="1"/>
      <charset val="136"/>
    </font>
    <font>
      <sz val="9"/>
      <name val="新細明體"/>
      <family val="1"/>
      <charset val="136"/>
    </font>
    <font>
      <b/>
      <sz val="18"/>
      <color indexed="8"/>
      <name val="微軟正黑體"/>
      <family val="2"/>
      <charset val="136"/>
    </font>
    <font>
      <sz val="16"/>
      <color indexed="10"/>
      <name val="微軟正黑體"/>
      <family val="2"/>
      <charset val="136"/>
    </font>
    <font>
      <sz val="16"/>
      <color indexed="8"/>
      <name val="微軟正黑體"/>
      <family val="2"/>
      <charset val="136"/>
    </font>
    <font>
      <b/>
      <sz val="16"/>
      <color indexed="8"/>
      <name val="微軟正黑體"/>
      <family val="2"/>
      <charset val="136"/>
    </font>
    <font>
      <b/>
      <sz val="24"/>
      <color indexed="8"/>
      <name val="微軟正黑體"/>
      <family val="2"/>
      <charset val="136"/>
    </font>
    <font>
      <sz val="9"/>
      <name val="新細明體"/>
      <family val="1"/>
      <charset val="136"/>
    </font>
    <font>
      <b/>
      <sz val="16"/>
      <color indexed="10"/>
      <name val="微軟正黑體"/>
      <family val="2"/>
      <charset val="136"/>
    </font>
    <font>
      <sz val="12"/>
      <name val="新細明體"/>
      <family val="1"/>
      <charset val="136"/>
    </font>
    <font>
      <sz val="13"/>
      <color indexed="8"/>
      <name val="Arial Unicode MS"/>
      <family val="1"/>
      <charset val="136"/>
    </font>
    <font>
      <sz val="12"/>
      <color indexed="9"/>
      <name val="新細明體"/>
      <family val="1"/>
      <charset val="136"/>
    </font>
    <font>
      <sz val="12"/>
      <color indexed="60"/>
      <name val="新細明體"/>
      <family val="1"/>
      <charset val="136"/>
    </font>
    <font>
      <b/>
      <sz val="12"/>
      <color indexed="8"/>
      <name val="新細明體"/>
      <family val="1"/>
      <charset val="136"/>
    </font>
    <font>
      <sz val="12"/>
      <color indexed="17"/>
      <name val="新細明體"/>
      <family val="1"/>
      <charset val="136"/>
    </font>
    <font>
      <b/>
      <sz val="12"/>
      <color indexed="52"/>
      <name val="新細明體"/>
      <family val="1"/>
      <charset val="136"/>
    </font>
    <font>
      <sz val="12"/>
      <color indexed="52"/>
      <name val="新細明體"/>
      <family val="1"/>
      <charset val="136"/>
    </font>
    <font>
      <i/>
      <sz val="12"/>
      <color indexed="23"/>
      <name val="新細明體"/>
      <family val="1"/>
      <charset val="136"/>
    </font>
    <font>
      <b/>
      <sz val="18"/>
      <color indexed="56"/>
      <name val="新細明體"/>
      <family val="1"/>
      <charset val="136"/>
    </font>
    <font>
      <b/>
      <sz val="15"/>
      <color indexed="56"/>
      <name val="新細明體"/>
      <family val="1"/>
      <charset val="136"/>
    </font>
    <font>
      <b/>
      <sz val="13"/>
      <color indexed="56"/>
      <name val="新細明體"/>
      <family val="1"/>
      <charset val="136"/>
    </font>
    <font>
      <b/>
      <sz val="11"/>
      <color indexed="56"/>
      <name val="新細明體"/>
      <family val="1"/>
      <charset val="136"/>
    </font>
    <font>
      <sz val="12"/>
      <color indexed="62"/>
      <name val="新細明體"/>
      <family val="1"/>
      <charset val="136"/>
    </font>
    <font>
      <b/>
      <sz val="12"/>
      <color indexed="63"/>
      <name val="新細明體"/>
      <family val="1"/>
      <charset val="136"/>
    </font>
    <font>
      <b/>
      <sz val="12"/>
      <color indexed="9"/>
      <name val="新細明體"/>
      <family val="1"/>
      <charset val="136"/>
    </font>
    <font>
      <sz val="12"/>
      <color indexed="20"/>
      <name val="新細明體"/>
      <family val="1"/>
      <charset val="136"/>
    </font>
    <font>
      <sz val="12"/>
      <color indexed="10"/>
      <name val="新細明體"/>
      <family val="1"/>
      <charset val="136"/>
    </font>
    <font>
      <sz val="12"/>
      <color indexed="8"/>
      <name val="微軟正黑體"/>
      <family val="2"/>
      <charset val="136"/>
    </font>
    <font>
      <sz val="12"/>
      <color indexed="56"/>
      <name val="微軟正黑體"/>
      <family val="2"/>
      <charset val="136"/>
    </font>
    <font>
      <sz val="9"/>
      <name val="新細明體"/>
      <family val="1"/>
      <charset val="136"/>
    </font>
    <font>
      <sz val="12"/>
      <color indexed="56"/>
      <name val="微軟正黑體"/>
      <family val="2"/>
      <charset val="136"/>
    </font>
    <font>
      <sz val="12"/>
      <color theme="1"/>
      <name val="新細明體"/>
      <family val="1"/>
      <charset val="136"/>
      <scheme val="minor"/>
    </font>
    <font>
      <sz val="12"/>
      <color theme="0"/>
      <name val="新細明體"/>
      <family val="1"/>
      <charset val="136"/>
      <scheme val="minor"/>
    </font>
    <font>
      <sz val="12"/>
      <color rgb="FF9C6500"/>
      <name val="新細明體"/>
      <family val="1"/>
      <charset val="136"/>
      <scheme val="minor"/>
    </font>
    <font>
      <b/>
      <sz val="12"/>
      <color theme="1"/>
      <name val="新細明體"/>
      <family val="1"/>
      <charset val="136"/>
      <scheme val="minor"/>
    </font>
    <font>
      <sz val="12"/>
      <color rgb="FF006100"/>
      <name val="新細明體"/>
      <family val="1"/>
      <charset val="136"/>
      <scheme val="minor"/>
    </font>
    <font>
      <b/>
      <sz val="12"/>
      <color rgb="FFFA7D00"/>
      <name val="新細明體"/>
      <family val="1"/>
      <charset val="136"/>
      <scheme val="minor"/>
    </font>
    <font>
      <sz val="12"/>
      <color rgb="FFFA7D00"/>
      <name val="新細明體"/>
      <family val="1"/>
      <charset val="136"/>
      <scheme val="minor"/>
    </font>
    <font>
      <u val="single"/>
      <sz val="12"/>
      <color theme="10"/>
      <name val="新細明體"/>
      <family val="1"/>
      <charset val="136"/>
      <scheme val="minor"/>
    </font>
    <font>
      <i/>
      <sz val="12"/>
      <color rgb="FF7F7F7F"/>
      <name val="新細明體"/>
      <family val="1"/>
      <charset val="136"/>
      <scheme val="minor"/>
    </font>
    <font>
      <b/>
      <sz val="18"/>
      <color theme="3"/>
      <name val="新細明體"/>
      <family val="1"/>
      <charset val="136"/>
      <scheme val="major"/>
    </font>
    <font>
      <b/>
      <sz val="15"/>
      <color theme="3"/>
      <name val="新細明體"/>
      <family val="1"/>
      <charset val="136"/>
      <scheme val="minor"/>
    </font>
    <font>
      <b/>
      <sz val="13"/>
      <color theme="3"/>
      <name val="新細明體"/>
      <family val="1"/>
      <charset val="136"/>
      <scheme val="minor"/>
    </font>
    <font>
      <b/>
      <sz val="11"/>
      <color theme="3"/>
      <name val="新細明體"/>
      <family val="1"/>
      <charset val="136"/>
      <scheme val="minor"/>
    </font>
    <font>
      <sz val="12"/>
      <color rgb="FF3F3F76"/>
      <name val="新細明體"/>
      <family val="1"/>
      <charset val="136"/>
      <scheme val="minor"/>
    </font>
    <font>
      <b/>
      <sz val="12"/>
      <color rgb="FF3F3F3F"/>
      <name val="新細明體"/>
      <family val="1"/>
      <charset val="136"/>
      <scheme val="minor"/>
    </font>
    <font>
      <b/>
      <sz val="12"/>
      <color theme="0"/>
      <name val="新細明體"/>
      <family val="1"/>
      <charset val="136"/>
      <scheme val="minor"/>
    </font>
    <font>
      <sz val="12"/>
      <color rgb="FF9C0006"/>
      <name val="新細明體"/>
      <family val="1"/>
      <charset val="136"/>
      <scheme val="minor"/>
    </font>
    <font>
      <sz val="12"/>
      <color rgb="FFFF0000"/>
      <name val="新細明體"/>
      <family val="1"/>
      <charset val="136"/>
      <scheme val="minor"/>
    </font>
    <font>
      <sz val="12"/>
      <color theme="1"/>
      <name val="微軟正黑體"/>
      <family val="2"/>
      <charset val="136"/>
    </font>
    <font>
      <sz val="12"/>
      <color rgb="FF002060"/>
      <name val="微軟正黑體"/>
      <family val="2"/>
      <charset val="136"/>
    </font>
    <font>
      <sz val="12"/>
      <color theme="1"/>
      <name val="Noto Sans T Chinese Regular"/>
      <family val="3"/>
      <charset val="136"/>
    </font>
    <font>
      <sz val="26"/>
      <color rgb="FF000000"/>
      <name val="Noto Sans T Chinese Regular"/>
      <family val="3"/>
      <charset val="136"/>
    </font>
    <font>
      <sz val="13"/>
      <color theme="1"/>
      <name val="Arial Unicode MS"/>
      <family val="1"/>
      <charset val="136"/>
    </font>
    <font>
      <sz val="12"/>
      <color theme="1"/>
      <name val="新細明體"/>
      <family val="1"/>
      <charset val="136"/>
      <scheme val="minor"/>
    </font>
    <font>
      <sz val="12"/>
      <color rgb="FFFF0000"/>
      <name val="微軟正黑體"/>
      <family val="2"/>
      <charset val="136"/>
    </font>
    <font>
      <sz val="9"/>
      <name val="新細明體"/>
      <family val="1"/>
      <charset val="136"/>
      <scheme val="minor"/>
    </font>
    <font>
      <sz val="13"/>
      <color indexed="10"/>
      <name val="Arial Unicode MS"/>
      <family val="1"/>
      <charset val="136"/>
    </font>
    <font>
      <sz val="12"/>
      <color indexed="8"/>
      <name val="Noto Sans T Chinese Regular"/>
      <family val="3"/>
      <charset val="136"/>
    </font>
    <font>
      <sz val="26"/>
      <color indexed="8"/>
      <name val="Noto Sans T Chinese Regular"/>
      <family val="3"/>
      <charset val="136"/>
    </font>
    <font>
      <sz val="16"/>
      <color indexed="8"/>
      <name val="Times New Roman"/>
      <family val="1"/>
    </font>
    <font>
      <sz val="16"/>
      <name val="微軟正黑體"/>
      <family val="2"/>
      <charset val="136"/>
    </font>
    <font>
      <b/>
      <sz val="16"/>
      <name val="微軟正黑體"/>
      <family val="2"/>
      <charset val="136"/>
    </font>
  </fonts>
  <fills count="66">
    <fill>
      <patternFill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43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51"/>
        <bgColor indexed="64"/>
      </patternFill>
    </fill>
    <fill>
      <patternFill patternType="solid">
        <fgColor theme="4" tint="0.799981688894314"/>
        <bgColor indexed="65"/>
      </patternFill>
    </fill>
    <fill>
      <patternFill patternType="solid">
        <fgColor theme="5" tint="0.799981688894314"/>
        <bgColor indexed="65"/>
      </patternFill>
    </fill>
    <fill>
      <patternFill patternType="solid">
        <fgColor theme="6" tint="0.799981688894314"/>
        <bgColor indexed="65"/>
      </patternFill>
    </fill>
    <fill>
      <patternFill patternType="solid">
        <fgColor theme="7" tint="0.799981688894314"/>
        <bgColor indexed="65"/>
      </patternFill>
    </fill>
    <fill>
      <patternFill patternType="solid">
        <fgColor theme="8" tint="0.799981688894314"/>
        <bgColor indexed="65"/>
      </patternFill>
    </fill>
    <fill>
      <patternFill patternType="solid">
        <fgColor theme="9" tint="0.799981688894314"/>
        <bgColor indexed="65"/>
      </patternFill>
    </fill>
    <fill>
      <patternFill patternType="solid">
        <fgColor theme="4" tint="0.599993896298105"/>
        <bgColor indexed="65"/>
      </patternFill>
    </fill>
    <fill>
      <patternFill patternType="solid">
        <fgColor theme="5" tint="0.599993896298105"/>
        <bgColor indexed="65"/>
      </patternFill>
    </fill>
    <fill>
      <patternFill patternType="solid">
        <fgColor theme="6" tint="0.599993896298105"/>
        <bgColor indexed="65"/>
      </patternFill>
    </fill>
    <fill>
      <patternFill patternType="solid">
        <fgColor theme="7" tint="0.599993896298105"/>
        <bgColor indexed="65"/>
      </patternFill>
    </fill>
    <fill>
      <patternFill patternType="solid">
        <fgColor theme="8" tint="0.599993896298105"/>
        <bgColor indexed="65"/>
      </patternFill>
    </fill>
    <fill>
      <patternFill patternType="solid">
        <fgColor theme="9" tint="0.599993896298105"/>
        <bgColor indexed="65"/>
      </patternFill>
    </fill>
    <fill>
      <patternFill patternType="solid">
        <fgColor theme="4" tint="0.399975585192419"/>
        <bgColor indexed="65"/>
      </patternFill>
    </fill>
    <fill>
      <patternFill patternType="solid">
        <fgColor theme="5" tint="0.399975585192419"/>
        <bgColor indexed="65"/>
      </patternFill>
    </fill>
    <fill>
      <patternFill patternType="solid">
        <fgColor theme="6" tint="0.399975585192419"/>
        <bgColor indexed="65"/>
      </patternFill>
    </fill>
    <fill>
      <patternFill patternType="solid">
        <fgColor theme="7" tint="0.399975585192419"/>
        <bgColor indexed="65"/>
      </patternFill>
    </fill>
    <fill>
      <patternFill patternType="solid">
        <fgColor theme="8" tint="0.399975585192419"/>
        <bgColor indexed="65"/>
      </patternFill>
    </fill>
    <fill>
      <patternFill patternType="solid">
        <fgColor theme="9" tint="0.399975585192419"/>
        <bgColor indexed="65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2F2F2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A5A5A5"/>
      </patternFill>
    </fill>
    <fill>
      <patternFill patternType="solid">
        <fgColor rgb="FFFFC7CE"/>
      </patternFill>
    </fill>
    <fill>
      <patternFill patternType="solid">
        <fgColor rgb="FFCCFFFF"/>
        <bgColor indexed="64"/>
      </patternFill>
    </fill>
    <fill>
      <patternFill patternType="solid">
        <fgColor rgb="FFCCFFFF"/>
        <bgColor rgb="FF000000"/>
      </patternFill>
    </fill>
    <fill>
      <patternFill patternType="solid">
        <fgColor rgb="FFFFCC00"/>
        <bgColor indexed="64"/>
      </patternFill>
    </fill>
    <fill>
      <patternFill patternType="solid">
        <fgColor indexed="27"/>
        <bgColor indexed="8"/>
      </patternFill>
    </fill>
    <fill>
      <patternFill patternType="solid">
        <fgColor indexed="27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3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indexed="0" rgb="FFCC00"/>
      </patternFill>
    </fill>
  </fills>
  <borders count="61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/>
      <right style="thin"/>
      <top style="medium"/>
      <bottom style="thin"/>
      <diagonal/>
    </border>
  </borders>
  <cellStyleXfs count="133">
    <xf numFmtId="0" fontId="0" fillId="0" borderId="0" applyNumberFormat="0" applyFill="0" applyAlignment="0" applyProtection="0">
      <alignment vertical="center"/>
    </xf>
    <xf numFmtId="0" fontId="33" fillId="25" borderId="0" applyNumberFormat="0" applyFill="0" applyAlignment="0" applyProtection="0">
      <alignment vertical="center"/>
    </xf>
    <xf numFmtId="0" fontId="33" fillId="25" borderId="0" applyNumberFormat="0" applyFill="0" applyAlignment="0" applyProtection="0">
      <alignment vertical="center"/>
    </xf>
    <xf numFmtId="0" fontId="1" fillId="2" borderId="0" applyNumberFormat="0" applyFill="0" applyAlignment="0" applyProtection="0">
      <alignment vertical="center"/>
    </xf>
    <xf numFmtId="0" fontId="33" fillId="26" borderId="0" applyNumberFormat="0" applyFill="0" applyAlignment="0" applyProtection="0">
      <alignment vertical="center"/>
    </xf>
    <xf numFmtId="0" fontId="33" fillId="26" borderId="0" applyNumberFormat="0" applyFill="0" applyAlignment="0" applyProtection="0">
      <alignment vertical="center"/>
    </xf>
    <xf numFmtId="0" fontId="1" fillId="3" borderId="0" applyNumberFormat="0" applyFill="0" applyAlignment="0" applyProtection="0">
      <alignment vertical="center"/>
    </xf>
    <xf numFmtId="0" fontId="33" fillId="27" borderId="0" applyNumberFormat="0" applyFill="0" applyAlignment="0" applyProtection="0">
      <alignment vertical="center"/>
    </xf>
    <xf numFmtId="0" fontId="33" fillId="27" borderId="0" applyNumberFormat="0" applyFill="0" applyAlignment="0" applyProtection="0">
      <alignment vertical="center"/>
    </xf>
    <xf numFmtId="0" fontId="1" fillId="4" borderId="0" applyNumberFormat="0" applyFill="0" applyAlignment="0" applyProtection="0">
      <alignment vertical="center"/>
    </xf>
    <xf numFmtId="0" fontId="33" fillId="28" borderId="0" applyNumberFormat="0" applyFill="0" applyAlignment="0" applyProtection="0">
      <alignment vertical="center"/>
    </xf>
    <xf numFmtId="0" fontId="33" fillId="28" borderId="0" applyNumberFormat="0" applyFill="0" applyAlignment="0" applyProtection="0">
      <alignment vertical="center"/>
    </xf>
    <xf numFmtId="0" fontId="1" fillId="5" borderId="0" applyNumberFormat="0" applyFill="0" applyAlignment="0" applyProtection="0">
      <alignment vertical="center"/>
    </xf>
    <xf numFmtId="0" fontId="33" fillId="29" borderId="0" applyNumberFormat="0" applyFill="0" applyAlignment="0" applyProtection="0">
      <alignment vertical="center"/>
    </xf>
    <xf numFmtId="0" fontId="33" fillId="29" borderId="0" applyNumberFormat="0" applyFill="0" applyAlignment="0" applyProtection="0">
      <alignment vertical="center"/>
    </xf>
    <xf numFmtId="0" fontId="1" fillId="6" borderId="0" applyNumberFormat="0" applyFill="0" applyAlignment="0" applyProtection="0">
      <alignment vertical="center"/>
    </xf>
    <xf numFmtId="0" fontId="33" fillId="30" borderId="0" applyNumberFormat="0" applyFill="0" applyAlignment="0" applyProtection="0">
      <alignment vertical="center"/>
    </xf>
    <xf numFmtId="0" fontId="33" fillId="30" borderId="0" applyNumberFormat="0" applyFill="0" applyAlignment="0" applyProtection="0">
      <alignment vertical="center"/>
    </xf>
    <xf numFmtId="0" fontId="1" fillId="7" borderId="0" applyNumberFormat="0" applyFill="0" applyAlignment="0" applyProtection="0">
      <alignment vertical="center"/>
    </xf>
    <xf numFmtId="0" fontId="33" fillId="31" borderId="0" applyNumberFormat="0" applyFill="0" applyAlignment="0" applyProtection="0">
      <alignment vertical="center"/>
    </xf>
    <xf numFmtId="0" fontId="33" fillId="31" borderId="0" applyNumberFormat="0" applyFill="0" applyAlignment="0" applyProtection="0">
      <alignment vertical="center"/>
    </xf>
    <xf numFmtId="0" fontId="1" fillId="8" borderId="0" applyNumberFormat="0" applyFill="0" applyAlignment="0" applyProtection="0">
      <alignment vertical="center"/>
    </xf>
    <xf numFmtId="0" fontId="33" fillId="32" borderId="0" applyNumberFormat="0" applyFill="0" applyAlignment="0" applyProtection="0">
      <alignment vertical="center"/>
    </xf>
    <xf numFmtId="0" fontId="33" fillId="32" borderId="0" applyNumberFormat="0" applyFill="0" applyAlignment="0" applyProtection="0">
      <alignment vertical="center"/>
    </xf>
    <xf numFmtId="0" fontId="1" fillId="9" borderId="0" applyNumberFormat="0" applyFill="0" applyAlignment="0" applyProtection="0">
      <alignment vertical="center"/>
    </xf>
    <xf numFmtId="0" fontId="33" fillId="33" borderId="0" applyNumberFormat="0" applyFill="0" applyAlignment="0" applyProtection="0">
      <alignment vertical="center"/>
    </xf>
    <xf numFmtId="0" fontId="33" fillId="33" borderId="0" applyNumberFormat="0" applyFill="0" applyAlignment="0" applyProtection="0">
      <alignment vertical="center"/>
    </xf>
    <xf numFmtId="0" fontId="1" fillId="10" borderId="0" applyNumberFormat="0" applyFill="0" applyAlignment="0" applyProtection="0">
      <alignment vertical="center"/>
    </xf>
    <xf numFmtId="0" fontId="33" fillId="34" borderId="0" applyNumberFormat="0" applyFill="0" applyAlignment="0" applyProtection="0">
      <alignment vertical="center"/>
    </xf>
    <xf numFmtId="0" fontId="33" fillId="34" borderId="0" applyNumberFormat="0" applyFill="0" applyAlignment="0" applyProtection="0">
      <alignment vertical="center"/>
    </xf>
    <xf numFmtId="0" fontId="1" fillId="5" borderId="0" applyNumberFormat="0" applyFill="0" applyAlignment="0" applyProtection="0">
      <alignment vertical="center"/>
    </xf>
    <xf numFmtId="0" fontId="33" fillId="35" borderId="0" applyNumberFormat="0" applyFill="0" applyAlignment="0" applyProtection="0">
      <alignment vertical="center"/>
    </xf>
    <xf numFmtId="0" fontId="33" fillId="35" borderId="0" applyNumberFormat="0" applyFill="0" applyAlignment="0" applyProtection="0">
      <alignment vertical="center"/>
    </xf>
    <xf numFmtId="0" fontId="1" fillId="8" borderId="0" applyNumberFormat="0" applyFill="0" applyAlignment="0" applyProtection="0">
      <alignment vertical="center"/>
    </xf>
    <xf numFmtId="0" fontId="33" fillId="36" borderId="0" applyNumberFormat="0" applyFill="0" applyAlignment="0" applyProtection="0">
      <alignment vertical="center"/>
    </xf>
    <xf numFmtId="0" fontId="33" fillId="36" borderId="0" applyNumberFormat="0" applyFill="0" applyAlignment="0" applyProtection="0">
      <alignment vertical="center"/>
    </xf>
    <xf numFmtId="0" fontId="1" fillId="11" borderId="0" applyNumberFormat="0" applyFill="0" applyAlignment="0" applyProtection="0">
      <alignment vertical="center"/>
    </xf>
    <xf numFmtId="0" fontId="34" fillId="37" borderId="0" applyNumberFormat="0" applyFill="0" applyAlignment="0" applyProtection="0">
      <alignment vertical="center"/>
    </xf>
    <xf numFmtId="0" fontId="34" fillId="37" borderId="0" applyNumberFormat="0" applyFill="0" applyAlignment="0" applyProtection="0">
      <alignment vertical="center"/>
    </xf>
    <xf numFmtId="0" fontId="13" fillId="12" borderId="0" applyNumberFormat="0" applyFill="0" applyAlignment="0" applyProtection="0">
      <alignment vertical="center"/>
    </xf>
    <xf numFmtId="0" fontId="34" fillId="38" borderId="0" applyNumberFormat="0" applyFill="0" applyAlignment="0" applyProtection="0">
      <alignment vertical="center"/>
    </xf>
    <xf numFmtId="0" fontId="34" fillId="38" borderId="0" applyNumberFormat="0" applyFill="0" applyAlignment="0" applyProtection="0">
      <alignment vertical="center"/>
    </xf>
    <xf numFmtId="0" fontId="13" fillId="9" borderId="0" applyNumberFormat="0" applyFill="0" applyAlignment="0" applyProtection="0">
      <alignment vertical="center"/>
    </xf>
    <xf numFmtId="0" fontId="34" fillId="39" borderId="0" applyNumberFormat="0" applyFill="0" applyAlignment="0" applyProtection="0">
      <alignment vertical="center"/>
    </xf>
    <xf numFmtId="0" fontId="34" fillId="39" borderId="0" applyNumberFormat="0" applyFill="0" applyAlignment="0" applyProtection="0">
      <alignment vertical="center"/>
    </xf>
    <xf numFmtId="0" fontId="13" fillId="10" borderId="0" applyNumberFormat="0" applyFill="0" applyAlignment="0" applyProtection="0">
      <alignment vertical="center"/>
    </xf>
    <xf numFmtId="0" fontId="34" fillId="40" borderId="0" applyNumberFormat="0" applyFill="0" applyAlignment="0" applyProtection="0">
      <alignment vertical="center"/>
    </xf>
    <xf numFmtId="0" fontId="34" fillId="40" borderId="0" applyNumberFormat="0" applyFill="0" applyAlignment="0" applyProtection="0">
      <alignment vertical="center"/>
    </xf>
    <xf numFmtId="0" fontId="13" fillId="13" borderId="0" applyNumberFormat="0" applyFill="0" applyAlignment="0" applyProtection="0">
      <alignment vertical="center"/>
    </xf>
    <xf numFmtId="0" fontId="34" fillId="41" borderId="0" applyNumberFormat="0" applyFill="0" applyAlignment="0" applyProtection="0">
      <alignment vertical="center"/>
    </xf>
    <xf numFmtId="0" fontId="34" fillId="41" borderId="0" applyNumberFormat="0" applyFill="0" applyAlignment="0" applyProtection="0">
      <alignment vertical="center"/>
    </xf>
    <xf numFmtId="0" fontId="13" fillId="14" borderId="0" applyNumberFormat="0" applyFill="0" applyAlignment="0" applyProtection="0">
      <alignment vertical="center"/>
    </xf>
    <xf numFmtId="0" fontId="34" fillId="42" borderId="0" applyNumberFormat="0" applyFill="0" applyAlignment="0" applyProtection="0">
      <alignment vertical="center"/>
    </xf>
    <xf numFmtId="0" fontId="34" fillId="42" borderId="0" applyNumberFormat="0" applyFill="0" applyAlignment="0" applyProtection="0">
      <alignment vertical="center"/>
    </xf>
    <xf numFmtId="0" fontId="13" fillId="15" borderId="0" applyNumberFormat="0" applyFill="0" applyAlignment="0" applyProtection="0">
      <alignment vertical="center"/>
    </xf>
    <xf numFmtId="0" fontId="33" fillId="0" borderId="0" applyNumberFormat="0" applyFill="0" applyAlignment="0" applyProtection="0">
      <alignment vertical="center"/>
    </xf>
    <xf numFmtId="0" fontId="33" fillId="0" borderId="0" applyNumberFormat="0" applyFill="0" applyAlignment="0" applyProtection="0">
      <alignment vertical="center"/>
    </xf>
    <xf numFmtId="0" fontId="1" fillId="0" borderId="0" applyNumberFormat="0" applyFill="0" applyAlignment="0" applyProtection="0">
      <alignment vertical="center"/>
    </xf>
    <xf numFmtId="0" fontId="33" fillId="0" borderId="0" applyNumberFormat="0" applyFill="0" applyAlignment="0" applyProtection="0">
      <alignment vertical="center"/>
    </xf>
    <xf numFmtId="0" fontId="33" fillId="0" borderId="0" applyNumberFormat="0" applyFill="0" applyAlignment="0" applyProtection="0">
      <alignment vertical="center"/>
    </xf>
    <xf numFmtId="0" fontId="11" fillId="0" borderId="0" applyNumberFormat="0" applyFill="0" applyAlignment="0" applyProtection="0">
      <alignment vertical="center"/>
    </xf>
    <xf numFmtId="0" fontId="1" fillId="0" borderId="0" applyNumberFormat="0" applyFill="0" applyAlignment="0" applyProtection="0">
      <alignment vertical="center"/>
    </xf>
    <xf numFmtId="43" fontId="1" fillId="0" borderId="0" applyNumberFormat="0" applyFill="0" applyAlignment="0" applyProtection="0">
      <alignment vertical="center"/>
    </xf>
    <xf numFmtId="0" fontId="35" fillId="43" borderId="0" applyNumberFormat="0" applyFill="0" applyAlignment="0" applyProtection="0">
      <alignment vertical="center"/>
    </xf>
    <xf numFmtId="0" fontId="35" fillId="43" borderId="0" applyNumberFormat="0" applyFill="0" applyAlignment="0" applyProtection="0">
      <alignment vertical="center"/>
    </xf>
    <xf numFmtId="0" fontId="14" fillId="16" borderId="0" applyNumberFormat="0" applyFill="0" applyAlignment="0" applyProtection="0">
      <alignment vertical="center"/>
    </xf>
    <xf numFmtId="0" fontId="36" fillId="0" borderId="31" applyNumberFormat="0" applyFill="0" applyAlignment="0" applyProtection="0">
      <alignment vertical="center"/>
    </xf>
    <xf numFmtId="0" fontId="36" fillId="0" borderId="31" applyNumberFormat="0" applyFill="0" applyAlignment="0" applyProtection="0">
      <alignment vertical="center"/>
    </xf>
    <xf numFmtId="0" fontId="15" fillId="0" borderId="1" applyNumberFormat="0" applyFill="0" applyAlignment="0" applyProtection="0">
      <alignment vertical="center"/>
    </xf>
    <xf numFmtId="0" fontId="37" fillId="44" borderId="0" applyNumberFormat="0" applyFill="0" applyAlignment="0" applyProtection="0">
      <alignment vertical="center"/>
    </xf>
    <xf numFmtId="0" fontId="37" fillId="44" borderId="0" applyNumberFormat="0" applyFill="0" applyAlignment="0" applyProtection="0">
      <alignment vertical="center"/>
    </xf>
    <xf numFmtId="0" fontId="16" fillId="4" borderId="0" applyNumberFormat="0" applyFill="0" applyAlignment="0" applyProtection="0">
      <alignment vertical="center"/>
    </xf>
    <xf numFmtId="0" fontId="38" fillId="45" borderId="32" applyNumberFormat="0" applyFill="0" applyAlignment="0" applyProtection="0">
      <alignment vertical="center"/>
    </xf>
    <xf numFmtId="0" fontId="38" fillId="45" borderId="32" applyNumberFormat="0" applyFill="0" applyAlignment="0" applyProtection="0">
      <alignment vertical="center"/>
    </xf>
    <xf numFmtId="0" fontId="17" fillId="17" borderId="2" applyNumberFormat="0" applyFill="0" applyAlignment="0" applyProtection="0">
      <alignment vertical="center"/>
    </xf>
    <xf numFmtId="0" fontId="39" fillId="0" borderId="33" applyNumberFormat="0" applyFill="0" applyAlignment="0" applyProtection="0">
      <alignment vertical="center"/>
    </xf>
    <xf numFmtId="0" fontId="39" fillId="0" borderId="33" applyNumberFormat="0" applyFill="0" applyAlignment="0" applyProtection="0">
      <alignment vertical="center"/>
    </xf>
    <xf numFmtId="0" fontId="18" fillId="0" borderId="3" applyNumberFormat="0" applyFill="0" applyAlignment="0" applyProtection="0">
      <alignment vertical="center"/>
    </xf>
    <xf numFmtId="0" fontId="33" fillId="46" borderId="34" applyNumberFormat="0" applyFill="0" applyAlignment="0" applyProtection="0">
      <alignment vertical="center"/>
    </xf>
    <xf numFmtId="0" fontId="1" fillId="46" borderId="34" applyNumberFormat="0" applyFill="0" applyAlignment="0" applyProtection="0">
      <alignment vertical="center"/>
    </xf>
    <xf numFmtId="0" fontId="1" fillId="18" borderId="4" applyNumberFormat="0" applyFill="0" applyAlignment="0" applyProtection="0">
      <alignment vertical="center"/>
    </xf>
    <xf numFmtId="0" fontId="40" fillId="0" borderId="0" applyNumberFormat="0" applyFill="0" applyAlignment="0" applyProtection="0">
      <alignment vertical="center"/>
    </xf>
    <xf numFmtId="0" fontId="41" fillId="0" borderId="0" applyNumberFormat="0" applyFill="0" applyAlignment="0" applyProtection="0">
      <alignment vertical="center"/>
    </xf>
    <xf numFmtId="0" fontId="41" fillId="0" borderId="0" applyNumberFormat="0" applyFill="0" applyAlignment="0" applyProtection="0">
      <alignment vertical="center"/>
    </xf>
    <xf numFmtId="0" fontId="19" fillId="0" borderId="0" applyNumberFormat="0" applyFill="0" applyAlignment="0" applyProtection="0">
      <alignment vertical="center"/>
    </xf>
    <xf numFmtId="0" fontId="34" fillId="47" borderId="0" applyNumberFormat="0" applyFill="0" applyAlignment="0" applyProtection="0">
      <alignment vertical="center"/>
    </xf>
    <xf numFmtId="0" fontId="34" fillId="47" borderId="0" applyNumberFormat="0" applyFill="0" applyAlignment="0" applyProtection="0">
      <alignment vertical="center"/>
    </xf>
    <xf numFmtId="0" fontId="13" fillId="19" borderId="0" applyNumberFormat="0" applyFill="0" applyAlignment="0" applyProtection="0">
      <alignment vertical="center"/>
    </xf>
    <xf numFmtId="0" fontId="34" fillId="48" borderId="0" applyNumberFormat="0" applyFill="0" applyAlignment="0" applyProtection="0">
      <alignment vertical="center"/>
    </xf>
    <xf numFmtId="0" fontId="34" fillId="48" borderId="0" applyNumberFormat="0" applyFill="0" applyAlignment="0" applyProtection="0">
      <alignment vertical="center"/>
    </xf>
    <xf numFmtId="0" fontId="13" fillId="20" borderId="0" applyNumberFormat="0" applyFill="0" applyAlignment="0" applyProtection="0">
      <alignment vertical="center"/>
    </xf>
    <xf numFmtId="0" fontId="34" fillId="49" borderId="0" applyNumberFormat="0" applyFill="0" applyAlignment="0" applyProtection="0">
      <alignment vertical="center"/>
    </xf>
    <xf numFmtId="0" fontId="34" fillId="49" borderId="0" applyNumberFormat="0" applyFill="0" applyAlignment="0" applyProtection="0">
      <alignment vertical="center"/>
    </xf>
    <xf numFmtId="0" fontId="13" fillId="21" borderId="0" applyNumberFormat="0" applyFill="0" applyAlignment="0" applyProtection="0">
      <alignment vertical="center"/>
    </xf>
    <xf numFmtId="0" fontId="34" fillId="50" borderId="0" applyNumberFormat="0" applyFill="0" applyAlignment="0" applyProtection="0">
      <alignment vertical="center"/>
    </xf>
    <xf numFmtId="0" fontId="34" fillId="50" borderId="0" applyNumberFormat="0" applyFill="0" applyAlignment="0" applyProtection="0">
      <alignment vertical="center"/>
    </xf>
    <xf numFmtId="0" fontId="13" fillId="13" borderId="0" applyNumberFormat="0" applyFill="0" applyAlignment="0" applyProtection="0">
      <alignment vertical="center"/>
    </xf>
    <xf numFmtId="0" fontId="34" fillId="51" borderId="0" applyNumberFormat="0" applyFill="0" applyAlignment="0" applyProtection="0">
      <alignment vertical="center"/>
    </xf>
    <xf numFmtId="0" fontId="34" fillId="51" borderId="0" applyNumberFormat="0" applyFill="0" applyAlignment="0" applyProtection="0">
      <alignment vertical="center"/>
    </xf>
    <xf numFmtId="0" fontId="13" fillId="14" borderId="0" applyNumberFormat="0" applyFill="0" applyAlignment="0" applyProtection="0">
      <alignment vertical="center"/>
    </xf>
    <xf numFmtId="0" fontId="34" fillId="52" borderId="0" applyNumberFormat="0" applyFill="0" applyAlignment="0" applyProtection="0">
      <alignment vertical="center"/>
    </xf>
    <xf numFmtId="0" fontId="34" fillId="52" borderId="0" applyNumberFormat="0" applyFill="0" applyAlignment="0" applyProtection="0">
      <alignment vertical="center"/>
    </xf>
    <xf numFmtId="0" fontId="13" fillId="22" borderId="0" applyNumberFormat="0" applyFill="0" applyAlignment="0" applyProtection="0">
      <alignment vertical="center"/>
    </xf>
    <xf numFmtId="0" fontId="42" fillId="0" borderId="0" applyNumberFormat="0" applyFill="0" applyAlignment="0" applyProtection="0">
      <alignment vertical="center"/>
    </xf>
    <xf numFmtId="0" fontId="43" fillId="0" borderId="35" applyNumberFormat="0" applyFill="0" applyAlignment="0" applyProtection="0">
      <alignment vertical="center"/>
    </xf>
    <xf numFmtId="0" fontId="43" fillId="0" borderId="35" applyNumberFormat="0" applyFill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44" fillId="0" borderId="36" applyNumberFormat="0" applyFill="0" applyAlignment="0" applyProtection="0">
      <alignment vertical="center"/>
    </xf>
    <xf numFmtId="0" fontId="44" fillId="0" borderId="36" applyNumberFormat="0" applyFill="0" applyAlignment="0" applyProtection="0">
      <alignment vertical="center"/>
    </xf>
    <xf numFmtId="0" fontId="22" fillId="0" borderId="6" applyNumberFormat="0" applyFill="0" applyAlignment="0" applyProtection="0">
      <alignment vertical="center"/>
    </xf>
    <xf numFmtId="0" fontId="45" fillId="0" borderId="37" applyNumberFormat="0" applyFill="0" applyAlignment="0" applyProtection="0">
      <alignment vertical="center"/>
    </xf>
    <xf numFmtId="0" fontId="45" fillId="0" borderId="37" applyNumberFormat="0" applyFill="0" applyAlignment="0" applyProtection="0">
      <alignment vertical="center"/>
    </xf>
    <xf numFmtId="0" fontId="23" fillId="0" borderId="7" applyNumberFormat="0" applyFill="0" applyAlignment="0" applyProtection="0">
      <alignment vertical="center"/>
    </xf>
    <xf numFmtId="0" fontId="45" fillId="0" borderId="0" applyNumberFormat="0" applyFill="0" applyAlignment="0" applyProtection="0">
      <alignment vertical="center"/>
    </xf>
    <xf numFmtId="0" fontId="45" fillId="0" borderId="0" applyNumberFormat="0" applyFill="0" applyAlignment="0" applyProtection="0">
      <alignment vertical="center"/>
    </xf>
    <xf numFmtId="0" fontId="23" fillId="0" borderId="0" applyNumberFormat="0" applyFill="0" applyAlignment="0" applyProtection="0">
      <alignment vertical="center"/>
    </xf>
    <xf numFmtId="0" fontId="42" fillId="0" borderId="0" applyNumberFormat="0" applyFill="0" applyAlignment="0" applyProtection="0">
      <alignment vertical="center"/>
    </xf>
    <xf numFmtId="0" fontId="20" fillId="0" borderId="0" applyNumberFormat="0" applyFill="0" applyAlignment="0" applyProtection="0">
      <alignment vertical="center"/>
    </xf>
    <xf numFmtId="0" fontId="46" fillId="53" borderId="32" applyNumberFormat="0" applyFill="0" applyAlignment="0" applyProtection="0">
      <alignment vertical="center"/>
    </xf>
    <xf numFmtId="0" fontId="46" fillId="53" borderId="32" applyNumberFormat="0" applyFill="0" applyAlignment="0" applyProtection="0">
      <alignment vertical="center"/>
    </xf>
    <xf numFmtId="0" fontId="24" fillId="7" borderId="2" applyNumberFormat="0" applyFill="0" applyAlignment="0" applyProtection="0">
      <alignment vertical="center"/>
    </xf>
    <xf numFmtId="0" fontId="47" fillId="45" borderId="38" applyNumberFormat="0" applyFill="0" applyAlignment="0" applyProtection="0">
      <alignment vertical="center"/>
    </xf>
    <xf numFmtId="0" fontId="47" fillId="45" borderId="38" applyNumberFormat="0" applyFill="0" applyAlignment="0" applyProtection="0">
      <alignment vertical="center"/>
    </xf>
    <xf numFmtId="0" fontId="25" fillId="17" borderId="8" applyNumberFormat="0" applyFill="0" applyAlignment="0" applyProtection="0">
      <alignment vertical="center"/>
    </xf>
    <xf numFmtId="0" fontId="48" fillId="54" borderId="39" applyNumberFormat="0" applyFill="0" applyAlignment="0" applyProtection="0">
      <alignment vertical="center"/>
    </xf>
    <xf numFmtId="0" fontId="48" fillId="54" borderId="39" applyNumberFormat="0" applyFill="0" applyAlignment="0" applyProtection="0">
      <alignment vertical="center"/>
    </xf>
    <xf numFmtId="0" fontId="26" fillId="23" borderId="9" applyNumberFormat="0" applyFill="0" applyAlignment="0" applyProtection="0">
      <alignment vertical="center"/>
    </xf>
    <xf numFmtId="0" fontId="49" fillId="55" borderId="0" applyNumberFormat="0" applyFill="0" applyAlignment="0" applyProtection="0">
      <alignment vertical="center"/>
    </xf>
    <xf numFmtId="0" fontId="49" fillId="55" borderId="0" applyNumberFormat="0" applyFill="0" applyAlignment="0" applyProtection="0">
      <alignment vertical="center"/>
    </xf>
    <xf numFmtId="0" fontId="27" fillId="3" borderId="0" applyNumberFormat="0" applyFill="0" applyAlignment="0" applyProtection="0">
      <alignment vertical="center"/>
    </xf>
    <xf numFmtId="0" fontId="50" fillId="0" borderId="0" applyNumberFormat="0" applyFill="0" applyAlignment="0" applyProtection="0">
      <alignment vertical="center"/>
    </xf>
    <xf numFmtId="0" fontId="50" fillId="0" borderId="0" applyNumberFormat="0" applyFill="0" applyAlignment="0" applyProtection="0">
      <alignment vertical="center"/>
    </xf>
    <xf numFmtId="0" fontId="28" fillId="0" borderId="0" applyNumberFormat="0" applyFill="0" applyAlignment="0" applyProtection="0">
      <alignment vertical="center"/>
    </xf>
  </cellStyleXfs>
  <cellXfs count="109">
    <xf numFmtId="0" fontId="0" fillId="0" borderId="0" applyNumberFormat="0" applyFill="0" applyAlignment="0" applyProtection="0">
      <alignment vertical="center"/>
    </xf>
    <xf numFmtId="0" fontId="0" fillId="0" borderId="0" applyNumberFormat="0" applyFill="0" applyAlignment="0" applyProtection="0">
      <alignment vertical="center"/>
    </xf>
    <xf numFmtId="0" fontId="51" fillId="0" borderId="0" applyNumberFormat="0" applyFont="1" applyFill="0" applyAlignment="0" applyProtection="0">
      <alignment vertical="center"/>
    </xf>
    <xf numFmtId="0" fontId="52" fillId="0" borderId="0" applyNumberFormat="0" applyFont="1" applyFill="0" applyAlignment="0" applyProtection="0">
      <alignment vertical="center"/>
    </xf>
    <xf numFmtId="0" fontId="53" fillId="0" borderId="0" applyNumberFormat="0" applyFont="1" applyFill="0" applyAlignment="0" applyProtection="0">
      <alignment vertical="center"/>
    </xf>
    <xf numFmtId="2" fontId="0" fillId="0" borderId="0" applyNumberFormat="1" applyFill="0" applyAlignment="0" applyProtection="0">
      <alignment vertical="center"/>
    </xf>
    <xf numFmtId="14" fontId="0" fillId="0" borderId="0" applyNumberFormat="1" applyFill="0" applyAlignment="0" applyProtection="0">
      <alignment vertical="center"/>
    </xf>
    <xf numFmtId="0" fontId="11" fillId="0" borderId="0" applyNumberFormat="0" applyFill="0" applyAlignment="0" applyProtection="0">
      <alignment vertical="center"/>
    </xf>
    <xf numFmtId="0" fontId="29" fillId="0" borderId="0" applyNumberFormat="0" applyFont="1" applyFill="0" applyAlignment="0" applyProtection="0">
      <alignment vertical="center"/>
    </xf>
    <xf numFmtId="176" fontId="11" fillId="0" borderId="0" applyNumberFormat="1" applyFill="0" applyAlignment="0" applyProtection="0">
      <alignment vertical="center"/>
    </xf>
    <xf numFmtId="0" fontId="32" fillId="24" borderId="15" xfId="61" applyNumberFormat="0" applyBorder="1" applyFont="1" applyFill="1" applyAlignment="1" applyProtection="0">
      <alignment horizontal="center" vertical="center"/>
    </xf>
    <xf numFmtId="0" fontId="32" fillId="24" borderId="16" xfId="61" applyNumberFormat="0" applyBorder="1" applyFont="1" applyFill="1" applyAlignment="1" applyProtection="0">
      <alignment horizontal="center" vertical="center"/>
    </xf>
    <xf numFmtId="0" fontId="32" fillId="24" borderId="17" xfId="61" applyNumberFormat="0" applyBorder="1" applyFont="1" applyFill="1" applyAlignment="1" applyProtection="0">
      <alignment horizontal="center" vertical="center"/>
    </xf>
    <xf numFmtId="0" fontId="52" fillId="56" borderId="18" xfId="0" applyNumberFormat="0" applyBorder="1" applyFont="1" applyFill="1" applyAlignment="1" applyProtection="0">
      <alignment horizontal="center" vertical="center"/>
    </xf>
    <xf numFmtId="20" fontId="52" fillId="56" borderId="40" xfId="55" applyNumberFormat="1" applyBorder="1" applyFont="1" applyFill="1" applyAlignment="1" applyProtection="0">
      <alignment horizontal="center"/>
    </xf>
    <xf numFmtId="20" fontId="52" fillId="56" borderId="41" xfId="55" applyNumberFormat="1" applyBorder="1" applyFont="1" applyFill="1" applyAlignment="1" applyProtection="0">
      <alignment horizontal="center"/>
    </xf>
    <xf numFmtId="0" fontId="52" fillId="57" borderId="12" xfId="0" applyNumberFormat="0" applyBorder="1" applyFont="1" applyFill="1" applyAlignment="1" applyProtection="0">
      <alignment horizontal="center" vertical="center"/>
    </xf>
    <xf numFmtId="0" fontId="52" fillId="57" borderId="10" xfId="0" applyNumberFormat="0" applyBorder="1" applyFont="1" applyFill="1" applyAlignment="1" applyProtection="0">
      <alignment horizontal="center" vertical="center"/>
    </xf>
    <xf numFmtId="2" fontId="55" fillId="0" borderId="19" applyNumberFormat="1" applyBorder="1" applyFont="1" applyFill="0" applyAlignment="0" applyProtection="0">
      <alignment vertical="center"/>
    </xf>
    <xf numFmtId="2" fontId="55" fillId="0" borderId="20" applyNumberFormat="1" applyBorder="1" applyFont="1" applyFill="0" applyAlignment="0" applyProtection="0">
      <alignment vertical="center"/>
    </xf>
    <xf numFmtId="2" fontId="55" fillId="0" borderId="21" applyNumberFormat="1" applyBorder="1" applyFont="1" applyFill="0" applyAlignment="0" applyProtection="0">
      <alignment vertical="center"/>
    </xf>
    <xf numFmtId="2" fontId="55" fillId="0" borderId="12" applyNumberFormat="1" applyBorder="1" applyFont="1" applyFill="0" applyAlignment="0" applyProtection="0">
      <alignment vertical="center"/>
    </xf>
    <xf numFmtId="2" fontId="55" fillId="0" borderId="15" applyNumberFormat="1" applyBorder="1" applyFont="1" applyFill="0" applyAlignment="0" applyProtection="0">
      <alignment vertical="center"/>
    </xf>
    <xf numFmtId="2" fontId="55" fillId="0" borderId="17" applyNumberFormat="1" applyBorder="1" applyFont="1" applyFill="0" applyAlignment="0" applyProtection="0">
      <alignment vertical="center"/>
    </xf>
    <xf numFmtId="2" fontId="56" fillId="0" borderId="0" applyNumberFormat="1" applyFont="1" applyFill="0" applyAlignment="0" applyProtection="0">
      <alignment vertical="center"/>
    </xf>
    <xf numFmtId="2" fontId="55" fillId="0" borderId="12" xfId="55" applyNumberFormat="1" applyBorder="1" applyFont="1" applyFill="1" applyAlignment="0" applyProtection="0">
      <alignment vertical="center"/>
    </xf>
    <xf numFmtId="2" fontId="55" fillId="0" borderId="11" xfId="0" applyNumberFormat="1" applyBorder="1" applyFont="1" applyFill="1" applyAlignment="0" applyProtection="0">
      <alignment vertical="center"/>
    </xf>
    <xf numFmtId="0" fontId="30" fillId="24" borderId="15" xfId="61" applyNumberFormat="0" applyBorder="1" applyFont="1" applyFill="1" applyAlignment="1" applyProtection="0">
      <alignment horizontal="center" vertical="center"/>
    </xf>
    <xf numFmtId="0" fontId="30" fillId="24" borderId="16" xfId="61" applyNumberFormat="0" applyBorder="1" applyFont="1" applyFill="1" applyAlignment="1" applyProtection="0">
      <alignment horizontal="center" vertical="center"/>
    </xf>
    <xf numFmtId="0" fontId="30" fillId="24" borderId="17" xfId="61" applyNumberFormat="0" applyBorder="1" applyFont="1" applyFill="1" applyAlignment="1" applyProtection="0">
      <alignment horizontal="center" vertical="center"/>
    </xf>
    <xf numFmtId="0" fontId="30" fillId="58" borderId="19" xfId="61" applyNumberFormat="0" applyBorder="1" applyFont="1" applyFill="1" applyAlignment="1" applyProtection="0">
      <alignment horizontal="center" vertical="center"/>
    </xf>
    <xf numFmtId="0" fontId="30" fillId="58" borderId="22" xfId="61" applyNumberFormat="0" applyBorder="1" applyFont="1" applyFill="1" applyAlignment="1" applyProtection="0">
      <alignment horizontal="center" vertical="center"/>
    </xf>
    <xf numFmtId="0" fontId="30" fillId="58" borderId="20" xfId="61" applyNumberFormat="0" applyBorder="1" applyFont="1" applyFill="1" applyAlignment="1" applyProtection="0">
      <alignment horizontal="center" vertical="center"/>
    </xf>
    <xf numFmtId="0" fontId="32" fillId="24" borderId="22" xfId="61" applyNumberFormat="0" applyBorder="1" applyFont="1" applyFill="1" applyAlignment="1" applyProtection="0">
      <alignment horizontal="center" vertical="center"/>
    </xf>
    <xf numFmtId="0" fontId="32" fillId="24" borderId="20" xfId="61" applyNumberFormat="0" applyBorder="1" applyFont="1" applyFill="1" applyAlignment="1" applyProtection="0">
      <alignment horizontal="center" vertical="center"/>
    </xf>
    <xf numFmtId="49" fontId="54" fillId="0" borderId="0" applyNumberFormat="1" applyFont="1" applyFill="0" applyAlignment="0" applyProtection="0">
      <alignment vertical="center"/>
    </xf>
    <xf numFmtId="2" fontId="12" fillId="0" borderId="13" applyNumberFormat="1" applyBorder="1" applyFont="1" applyFill="0" applyAlignment="0" applyProtection="0">
      <alignment vertical="center"/>
    </xf>
    <xf numFmtId="2" fontId="12" fillId="0" borderId="11" applyNumberFormat="1" applyBorder="1" applyFont="1" applyFill="0" applyAlignment="0" applyProtection="0">
      <alignment vertical="center"/>
    </xf>
    <xf numFmtId="0" fontId="30" fillId="59" borderId="12" xfId="60" applyNumberFormat="0" applyBorder="1" applyFont="1" applyFill="1" applyAlignment="1" applyProtection="0">
      <alignment horizontal="center" vertical="center"/>
    </xf>
    <xf numFmtId="0" fontId="30" fillId="59" borderId="10" xfId="60" applyNumberFormat="0" applyBorder="1" applyFont="1" applyFill="1" applyAlignment="1" applyProtection="0">
      <alignment horizontal="center" vertical="center"/>
    </xf>
    <xf numFmtId="20" fontId="29" fillId="0" borderId="0" applyNumberFormat="1" applyFont="1" applyFill="0" applyAlignment="1" applyProtection="0">
      <alignment horizontal="center" vertical="center"/>
    </xf>
    <xf numFmtId="177" fontId="12" fillId="0" borderId="17" applyNumberFormat="1" applyBorder="1" applyFont="1" applyFill="0" applyAlignment="0" applyProtection="0">
      <alignment vertical="center"/>
    </xf>
    <xf numFmtId="177" fontId="12" fillId="0" borderId="15" applyNumberFormat="1" applyBorder="1" applyFont="1" applyFill="0" applyAlignment="0" applyProtection="0">
      <alignment vertical="center"/>
    </xf>
    <xf numFmtId="178" fontId="30" fillId="59" borderId="42" xfId="60" applyNumberFormat="1" applyBorder="1" applyFont="1" applyFill="1" applyAlignment="1" applyProtection="0">
      <alignment horizontal="center" vertical="center"/>
    </xf>
    <xf numFmtId="177" fontId="12" fillId="0" borderId="12" quotePrefix="1" applyNumberFormat="1" applyBorder="1" applyFont="1" applyFill="0" applyAlignment="0" applyProtection="0">
      <alignment vertical="center"/>
    </xf>
    <xf numFmtId="177" fontId="12" fillId="0" borderId="21" quotePrefix="1" applyNumberFormat="1" applyBorder="1" applyFont="1" applyFill="0" applyAlignment="0" applyProtection="0">
      <alignment vertical="center"/>
    </xf>
    <xf numFmtId="178" fontId="30" fillId="59" borderId="43" xfId="60" applyNumberFormat="1" applyBorder="1" applyFont="1" applyFill="1" applyAlignment="1" applyProtection="0">
      <alignment horizontal="center" vertical="center"/>
    </xf>
    <xf numFmtId="177" fontId="12" fillId="0" borderId="10" quotePrefix="1" applyNumberFormat="1" applyBorder="1" applyFont="1" applyFill="0" applyAlignment="0" applyProtection="0">
      <alignment vertical="center"/>
    </xf>
    <xf numFmtId="177" fontId="12" fillId="0" borderId="44" quotePrefix="1" applyNumberFormat="1" applyBorder="1" applyFont="1" applyFill="0" applyAlignment="0" applyProtection="0">
      <alignment vertical="center"/>
    </xf>
    <xf numFmtId="178" fontId="30" fillId="59" borderId="45" xfId="60" applyNumberFormat="1" applyBorder="1" applyFont="1" applyFill="1" applyAlignment="1" applyProtection="0">
      <alignment horizontal="center" vertical="center"/>
    </xf>
    <xf numFmtId="0" fontId="30" fillId="24" borderId="46" xfId="61" applyNumberFormat="0" applyBorder="1" applyFont="1" applyFill="1" applyAlignment="1" applyProtection="0">
      <alignment horizontal="center" vertical="center"/>
    </xf>
    <xf numFmtId="0" fontId="30" fillId="24" borderId="47" xfId="61" applyNumberFormat="0" applyBorder="1" applyFont="1" applyFill="1" applyAlignment="1" applyProtection="0">
      <alignment horizontal="center" vertical="center"/>
    </xf>
    <xf numFmtId="14" fontId="29" fillId="0" borderId="0" applyNumberFormat="1" applyFont="1" applyFill="0" applyAlignment="0" applyProtection="0">
      <alignment vertical="center"/>
    </xf>
    <xf numFmtId="14" fontId="59" fillId="0" borderId="0" applyNumberFormat="1" applyFont="1" applyFill="0" applyAlignment="0" applyProtection="0">
      <alignment vertical="center"/>
    </xf>
    <xf numFmtId="0" fontId="30" fillId="60" borderId="18" xfId="61" applyNumberFormat="0" applyBorder="1" applyFont="1" applyFill="1" applyAlignment="1" applyProtection="0">
      <alignment horizontal="center" vertical="center"/>
    </xf>
    <xf numFmtId="0" fontId="60" fillId="0" borderId="0" applyNumberFormat="0" applyFont="1" applyFill="0" applyAlignment="0" applyProtection="0">
      <alignment vertical="center"/>
    </xf>
    <xf numFmtId="49" fontId="61" fillId="0" borderId="0" applyNumberFormat="1" applyFont="1" applyFill="0" applyAlignment="0" applyProtection="0">
      <alignment vertical="center"/>
    </xf>
    <xf numFmtId="14" fontId="59" fillId="0" borderId="49" applyNumberFormat="1" applyBorder="1" applyFont="1" applyFill="0" applyAlignment="1" applyProtection="0">
      <alignment horizontal="center" vertical="center"/>
    </xf>
    <xf numFmtId="0" fontId="1" fillId="0" borderId="0" applyNumberFormat="0" applyFont="1" applyFill="0" applyAlignment="0" applyProtection="0">
      <alignment vertical="center"/>
    </xf>
    <xf numFmtId="0" fontId="29" fillId="0" borderId="0" applyNumberFormat="0" applyFont="1" applyFill="0" applyAlignment="0" applyProtection="0">
      <alignment vertical="center"/>
    </xf>
    <xf numFmtId="0" fontId="5" fillId="0" borderId="12" applyNumberFormat="0" applyBorder="1" applyFont="1" applyFill="0" applyAlignment="1" applyProtection="0">
      <alignment horizontal="center" vertical="center" wrapText="1"/>
    </xf>
    <xf numFmtId="0" fontId="5" fillId="0" borderId="27" applyNumberFormat="0" applyBorder="1" applyFont="1" applyFill="0" applyAlignment="1" applyProtection="0">
      <alignment horizontal="center" vertical="center" wrapText="1"/>
    </xf>
    <xf numFmtId="0" fontId="7" fillId="61" borderId="15" xfId="0" applyNumberFormat="0" applyBorder="1" applyFont="1" applyFill="1" applyAlignment="1" applyProtection="0">
      <alignment horizontal="center" vertical="center"/>
    </xf>
    <xf numFmtId="0" fontId="10" fillId="0" borderId="17" applyNumberFormat="0" applyBorder="1" applyFont="1" applyFill="0" applyAlignment="1" applyProtection="0">
      <alignment horizontal="center" vertical="center"/>
    </xf>
    <xf numFmtId="0" fontId="62" fillId="0" borderId="17" applyNumberFormat="0" applyBorder="1" applyFont="1" applyFill="0" applyAlignment="1" applyProtection="0">
      <alignment horizontal="center" vertical="center"/>
    </xf>
    <xf numFmtId="0" fontId="7" fillId="0" borderId="0" applyNumberFormat="0" applyFont="1" applyFill="0" applyAlignment="1" applyProtection="0">
      <alignment horizontal="center" vertical="center"/>
    </xf>
    <xf numFmtId="0" fontId="10" fillId="0" borderId="0" applyNumberFormat="0" applyFont="1" applyFill="0" applyAlignment="1" applyProtection="0">
      <alignment horizontal="center" vertical="center"/>
    </xf>
    <xf numFmtId="0" fontId="12" fillId="0" borderId="0" applyNumberFormat="0" applyFont="1" applyFill="0" applyAlignment="1" applyProtection="0">
      <alignment horizontal="center" vertical="center"/>
    </xf>
    <xf numFmtId="0" fontId="6" fillId="63" borderId="10" xfId="0" applyNumberFormat="0" applyBorder="1" applyFont="1" applyFill="1" applyAlignment="1" applyProtection="0">
      <alignment horizontal="center" vertical="center"/>
    </xf>
    <xf numFmtId="0" fontId="63" fillId="63" borderId="10" xfId="0" applyNumberFormat="0" applyBorder="1" applyFont="1" applyFill="1" applyAlignment="1" applyProtection="0">
      <alignment horizontal="center" vertical="center"/>
    </xf>
    <xf numFmtId="0" fontId="12" fillId="63" borderId="10" xfId="0" applyNumberFormat="0" applyBorder="1" applyFont="1" applyFill="1" applyAlignment="1" applyProtection="0">
      <alignment horizontal="center" vertical="center"/>
    </xf>
    <xf numFmtId="0" fontId="6" fillId="0" borderId="10" applyNumberFormat="0" applyBorder="1" applyFont="1" applyFill="0" applyAlignment="1" applyProtection="0">
      <alignment horizontal="center" vertical="center"/>
    </xf>
    <xf numFmtId="0" fontId="62" fillId="0" borderId="12" applyNumberFormat="0" applyBorder="1" applyFont="1" applyFill="0" applyAlignment="1" applyProtection="0">
      <alignment horizontal="center" vertical="center"/>
    </xf>
    <xf numFmtId="0" fontId="6" fillId="0" borderId="12" applyNumberFormat="0" applyBorder="1" applyFont="1" applyFill="0" applyAlignment="1" applyProtection="0">
      <alignment horizontal="center" vertical="center"/>
    </xf>
    <xf numFmtId="0" fontId="6" fillId="0" borderId="0" applyNumberFormat="0" applyFont="1" applyFill="0" applyAlignment="1" applyProtection="0">
      <alignment horizontal="center" vertical="center"/>
    </xf>
    <xf numFmtId="0" fontId="62" fillId="0" borderId="0" applyNumberFormat="0" applyFont="1" applyFill="0" applyAlignment="1" applyProtection="0">
      <alignment horizontal="center" vertical="center"/>
    </xf>
    <xf numFmtId="0" fontId="64" fillId="0" borderId="0" applyNumberFormat="0" applyFont="1" applyFill="0" applyAlignment="1" applyProtection="0">
      <alignment horizontal="center" vertical="center"/>
    </xf>
    <xf numFmtId="0" fontId="63" fillId="64" borderId="10" xfId="0" applyNumberFormat="0" applyBorder="1" applyFont="1" applyFill="1" applyAlignment="1" applyProtection="0">
      <alignment horizontal="center" vertical="center"/>
    </xf>
    <xf numFmtId="0" fontId="6" fillId="64" borderId="10" xfId="0" applyNumberFormat="0" applyBorder="1" applyFont="1" applyFill="1" applyAlignment="1" applyProtection="0">
      <alignment horizontal="center" vertical="center"/>
    </xf>
    <xf numFmtId="179" fontId="62" fillId="0" borderId="12" applyNumberFormat="1" applyBorder="1" applyFont="1" applyFill="0" applyAlignment="1" applyProtection="0">
      <alignment horizontal="center" vertical="center"/>
    </xf>
    <xf numFmtId="180" fontId="62" fillId="0" borderId="12" applyNumberFormat="1" applyBorder="1" applyFont="1" applyFill="0" applyAlignment="1" applyProtection="0">
      <alignment horizontal="center" vertical="center"/>
    </xf>
    <xf numFmtId="0" fontId="30" fillId="60" borderId="45" xfId="61" applyNumberFormat="0" applyBorder="1" applyFont="1" applyFill="1" applyAlignment="1" applyProtection="0">
      <alignment horizontal="center" vertical="center"/>
    </xf>
    <xf numFmtId="0" fontId="30" fillId="60" borderId="48" xfId="61" applyNumberFormat="0" applyBorder="1" applyFont="1" applyFill="1" applyAlignment="1" applyProtection="0">
      <alignment horizontal="center" vertical="center"/>
    </xf>
    <xf numFmtId="0" fontId="52" fillId="56" borderId="18" xfId="0" applyNumberFormat="0" applyBorder="1" applyFont="1" applyFill="1" applyAlignment="1" applyProtection="0">
      <alignment horizontal="center" vertical="center"/>
    </xf>
    <xf numFmtId="0" fontId="52" fillId="56" borderId="23" xfId="0" applyNumberFormat="0" applyBorder="1" applyFont="1" applyFill="1" applyAlignment="1" applyProtection="0">
      <alignment horizontal="center" vertical="center"/>
    </xf>
    <xf numFmtId="14" fontId="57" fillId="0" borderId="24" applyNumberFormat="1" applyBorder="1" applyFont="1" applyFill="0" applyAlignment="1" applyProtection="0">
      <alignment horizontal="center" vertical="center"/>
    </xf>
    <xf numFmtId="14" fontId="57" fillId="0" borderId="25" applyNumberFormat="1" applyBorder="1" applyFont="1" applyFill="0" applyAlignment="1" applyProtection="0">
      <alignment horizontal="center" vertical="center"/>
    </xf>
    <xf numFmtId="14" fontId="57" fillId="0" borderId="26" applyNumberFormat="1" applyBorder="1" applyFont="1" applyFill="0" applyAlignment="1" applyProtection="0">
      <alignment horizontal="center" vertical="center"/>
    </xf>
    <xf numFmtId="0" fontId="4" fillId="0" borderId="57" applyNumberFormat="0" applyBorder="1" applyFont="1" applyFill="0" applyAlignment="1" applyProtection="0">
      <alignment horizontal="center" vertical="center"/>
    </xf>
    <xf numFmtId="0" fontId="4" fillId="0" borderId="58" applyNumberFormat="0" applyBorder="1" applyFont="1" applyFill="0" applyAlignment="1" applyProtection="0">
      <alignment horizontal="center" vertical="center"/>
    </xf>
    <xf numFmtId="0" fontId="4" fillId="0" borderId="59" applyNumberFormat="0" applyBorder="1" applyFont="1" applyFill="0" applyAlignment="1" applyProtection="0">
      <alignment horizontal="center" vertical="center"/>
    </xf>
    <xf numFmtId="0" fontId="6" fillId="64" borderId="10" xfId="0" applyNumberFormat="0" applyBorder="1" applyFont="1" applyFill="1" applyAlignment="1" applyProtection="0">
      <alignment horizontal="center" vertical="center"/>
    </xf>
    <xf numFmtId="0" fontId="6" fillId="0" borderId="14" applyNumberFormat="0" applyBorder="1" applyFont="1" applyFill="0" applyAlignment="1" applyProtection="0">
      <alignment horizontal="left" vertical="center"/>
    </xf>
    <xf numFmtId="0" fontId="6" fillId="0" borderId="13" applyNumberFormat="0" applyBorder="1" applyFont="1" applyFill="0" applyAlignment="1" applyProtection="0">
      <alignment horizontal="left" vertical="center"/>
    </xf>
    <xf numFmtId="0" fontId="4" fillId="0" borderId="45" applyNumberFormat="0" applyBorder="1" applyFont="1" applyFill="0" applyAlignment="1" applyProtection="0">
      <alignment horizontal="center" vertical="center"/>
    </xf>
    <xf numFmtId="0" fontId="4" fillId="0" borderId="50" applyNumberFormat="0" applyBorder="1" applyFont="1" applyFill="0" applyAlignment="1" applyProtection="0">
      <alignment horizontal="center" vertical="center"/>
    </xf>
    <xf numFmtId="0" fontId="4" fillId="0" borderId="51" applyNumberFormat="0" applyBorder="1" applyFont="1" applyFill="0" applyAlignment="1" applyProtection="0">
      <alignment horizontal="center" vertical="center"/>
    </xf>
    <xf numFmtId="0" fontId="4" fillId="0" borderId="30" applyNumberFormat="0" applyBorder="1" applyFont="1" applyFill="0" applyAlignment="1" applyProtection="0">
      <alignment horizontal="center" vertical="center"/>
    </xf>
    <xf numFmtId="0" fontId="4" fillId="0" borderId="53" applyNumberFormat="0" applyBorder="1" applyFont="1" applyFill="0" applyAlignment="1" applyProtection="0">
      <alignment horizontal="center" vertical="center"/>
    </xf>
    <xf numFmtId="0" fontId="8" fillId="0" borderId="52" applyNumberFormat="0" applyBorder="1" applyFont="1" applyFill="0" applyAlignment="1" applyProtection="0">
      <alignment horizontal="center" vertical="center"/>
    </xf>
    <xf numFmtId="0" fontId="8" fillId="0" borderId="28" applyNumberFormat="0" applyBorder="1" applyFont="1" applyFill="0" applyAlignment="1" applyProtection="0">
      <alignment horizontal="center" vertical="center"/>
    </xf>
    <xf numFmtId="0" fontId="8" fillId="0" borderId="29" applyNumberFormat="0" applyBorder="1" applyFont="1" applyFill="0" applyAlignment="1" applyProtection="0">
      <alignment horizontal="center" vertical="center"/>
    </xf>
    <xf numFmtId="0" fontId="8" fillId="0" borderId="54" applyNumberFormat="0" applyBorder="1" applyFont="1" applyFill="0" applyAlignment="1" applyProtection="0">
      <alignment horizontal="center" vertical="center"/>
    </xf>
    <xf numFmtId="0" fontId="8" fillId="0" borderId="0" applyNumberFormat="0" applyFont="1" applyFill="0" applyAlignment="1" applyProtection="0">
      <alignment horizontal="center" vertical="center"/>
    </xf>
    <xf numFmtId="0" fontId="6" fillId="0" borderId="55" applyNumberFormat="0" applyBorder="1" applyFont="1" applyFill="0" applyAlignment="1" applyProtection="0">
      <alignment horizontal="center" vertical="center"/>
    </xf>
    <xf numFmtId="0" fontId="6" fillId="0" borderId="56" applyNumberFormat="0" applyBorder="1" applyFont="1" applyFill="0" applyAlignment="1" applyProtection="0">
      <alignment horizontal="center" vertical="center"/>
    </xf>
    <xf numFmtId="0" fontId="10" fillId="62" borderId="17" xfId="0" applyNumberFormat="0" applyBorder="1" applyFont="1" applyFill="1" applyAlignment="1" applyProtection="0">
      <alignment horizontal="center" vertical="center"/>
    </xf>
    <xf numFmtId="0" fontId="0" fillId="0" borderId="0" applyNumberFormat="0" applyFill="0" applyAlignment="0" applyProtection="0"/>
    <xf numFmtId="0" fontId="30" fillId="65" borderId="60" xfId="0" applyNumberFormat="0" applyBorder="1" applyFont="1" applyFill="1" applyAlignment="0" applyProtection="0">
      <alignment horizontal="center" vertical="center"/>
    </xf>
  </cellXfs>
  <cellStyles count="133">
    <cellStyle name="20% - 輔色1" xfId="1" builtinId="30" customBuiltin="1"/>
    <cellStyle name="20% - 輔色1 2" xfId="2"/>
    <cellStyle name="20% - 輔色1 3" xfId="3"/>
    <cellStyle name="20% - 輔色2" xfId="4" builtinId="34" customBuiltin="1"/>
    <cellStyle name="20% - 輔色2 2" xfId="5"/>
    <cellStyle name="20% - 輔色2 3" xfId="6"/>
    <cellStyle name="20% - 輔色3" xfId="7" builtinId="38" customBuiltin="1"/>
    <cellStyle name="20% - 輔色3 2" xfId="8"/>
    <cellStyle name="20% - 輔色3 3" xfId="9"/>
    <cellStyle name="20% - 輔色4" xfId="10" builtinId="42" customBuiltin="1"/>
    <cellStyle name="20% - 輔色4 2" xfId="11"/>
    <cellStyle name="20% - 輔色4 3" xfId="12"/>
    <cellStyle name="20% - 輔色5" xfId="13" builtinId="46" customBuiltin="1"/>
    <cellStyle name="20% - 輔色5 2" xfId="14"/>
    <cellStyle name="20% - 輔色5 3" xfId="15"/>
    <cellStyle name="20% - 輔色6" xfId="16" builtinId="50" customBuiltin="1"/>
    <cellStyle name="20% - 輔色6 2" xfId="17"/>
    <cellStyle name="20% - 輔色6 3" xfId="18"/>
    <cellStyle name="40% - 輔色1" xfId="19" builtinId="31" customBuiltin="1"/>
    <cellStyle name="40% - 輔色1 2" xfId="20"/>
    <cellStyle name="40% - 輔色1 3" xfId="21"/>
    <cellStyle name="40% - 輔色2" xfId="22" builtinId="35" customBuiltin="1"/>
    <cellStyle name="40% - 輔色2 2" xfId="23"/>
    <cellStyle name="40% - 輔色2 3" xfId="24"/>
    <cellStyle name="40% - 輔色3" xfId="25" builtinId="39" customBuiltin="1"/>
    <cellStyle name="40% - 輔色3 2" xfId="26"/>
    <cellStyle name="40% - 輔色3 3" xfId="27"/>
    <cellStyle name="40% - 輔色4" xfId="28" builtinId="43" customBuiltin="1"/>
    <cellStyle name="40% - 輔色4 2" xfId="29"/>
    <cellStyle name="40% - 輔色4 3" xfId="30"/>
    <cellStyle name="40% - 輔色5" xfId="31" builtinId="47" customBuiltin="1"/>
    <cellStyle name="40% - 輔色5 2" xfId="32"/>
    <cellStyle name="40% - 輔色5 3" xfId="33"/>
    <cellStyle name="40% - 輔色6" xfId="34" builtinId="51" customBuiltin="1"/>
    <cellStyle name="40% - 輔色6 2" xfId="35"/>
    <cellStyle name="40% - 輔色6 3" xfId="36"/>
    <cellStyle name="60% - 輔色1" xfId="37" builtinId="32" customBuiltin="1"/>
    <cellStyle name="60% - 輔色1 2" xfId="38"/>
    <cellStyle name="60% - 輔色1 3" xfId="39"/>
    <cellStyle name="60% - 輔色2" xfId="40" builtinId="36" customBuiltin="1"/>
    <cellStyle name="60% - 輔色2 2" xfId="41"/>
    <cellStyle name="60% - 輔色2 3" xfId="42"/>
    <cellStyle name="60% - 輔色3" xfId="43" builtinId="40" customBuiltin="1"/>
    <cellStyle name="60% - 輔色3 2" xfId="44"/>
    <cellStyle name="60% - 輔色3 3" xfId="45"/>
    <cellStyle name="60% - 輔色4" xfId="46" builtinId="44" customBuiltin="1"/>
    <cellStyle name="60% - 輔色4 2" xfId="47"/>
    <cellStyle name="60% - 輔色4 3" xfId="48"/>
    <cellStyle name="60% - 輔色5" xfId="49" builtinId="48" customBuiltin="1"/>
    <cellStyle name="60% - 輔色5 2" xfId="50"/>
    <cellStyle name="60% - 輔色5 3" xfId="51"/>
    <cellStyle name="60% - 輔色6" xfId="52" builtinId="52" customBuiltin="1"/>
    <cellStyle name="60% - 輔色6 2" xfId="53"/>
    <cellStyle name="60% - 輔色6 3" xfId="54"/>
    <cellStyle name="一般" xfId="0"/>
    <cellStyle name="一般 2" xfId="55"/>
    <cellStyle name="一般 2 2" xfId="56"/>
    <cellStyle name="一般 2 3" xfId="57"/>
    <cellStyle name="一般 3" xfId="58"/>
    <cellStyle name="一般 4" xfId="59"/>
    <cellStyle name="一般 5" xfId="60"/>
    <cellStyle name="一般_Sheet1 2" xfId="61"/>
    <cellStyle name="千分位 2" xfId="62"/>
    <cellStyle name="中等" xfId="63" builtinId="28" customBuiltin="1"/>
    <cellStyle name="中等 2" xfId="64"/>
    <cellStyle name="中等 3" xfId="65"/>
    <cellStyle name="合計" xfId="66" builtinId="25" customBuiltin="1"/>
    <cellStyle name="合計 2" xfId="67"/>
    <cellStyle name="合計 3" xfId="68"/>
    <cellStyle name="好" xfId="69" builtinId="26" customBuiltin="1"/>
    <cellStyle name="好 2" xfId="70"/>
    <cellStyle name="好 3" xfId="71"/>
    <cellStyle name="計算方式" xfId="72" builtinId="22" customBuiltin="1"/>
    <cellStyle name="計算方式 2" xfId="73"/>
    <cellStyle name="計算方式 3" xfId="74"/>
    <cellStyle name="連結的儲存格" xfId="75" builtinId="24" customBuiltin="1"/>
    <cellStyle name="連結的儲存格 2" xfId="76"/>
    <cellStyle name="連結的儲存格 3" xfId="77"/>
    <cellStyle name="備註" xfId="78" builtinId="10" customBuiltin="1"/>
    <cellStyle name="備註 2" xfId="79"/>
    <cellStyle name="備註 3" xfId="80"/>
    <cellStyle name="超連結 2" xfId="81"/>
    <cellStyle name="說明文字" xfId="82" builtinId="53" customBuiltin="1"/>
    <cellStyle name="說明文字 2" xfId="83"/>
    <cellStyle name="說明文字 3" xfId="84"/>
    <cellStyle name="輔色1" xfId="85" builtinId="29" customBuiltin="1"/>
    <cellStyle name="輔色1 2" xfId="86"/>
    <cellStyle name="輔色1 3" xfId="87"/>
    <cellStyle name="輔色2" xfId="88" builtinId="33" customBuiltin="1"/>
    <cellStyle name="輔色2 2" xfId="89"/>
    <cellStyle name="輔色2 3" xfId="90"/>
    <cellStyle name="輔色3" xfId="91" builtinId="37" customBuiltin="1"/>
    <cellStyle name="輔色3 2" xfId="92"/>
    <cellStyle name="輔色3 3" xfId="93"/>
    <cellStyle name="輔色4" xfId="94" builtinId="41" customBuiltin="1"/>
    <cellStyle name="輔色4 2" xfId="95"/>
    <cellStyle name="輔色4 3" xfId="96"/>
    <cellStyle name="輔色5" xfId="97" builtinId="45" customBuiltin="1"/>
    <cellStyle name="輔色5 2" xfId="98"/>
    <cellStyle name="輔色5 3" xfId="99"/>
    <cellStyle name="輔色6" xfId="100" builtinId="49" customBuiltin="1"/>
    <cellStyle name="輔色6 2" xfId="101"/>
    <cellStyle name="輔色6 3" xfId="102"/>
    <cellStyle name="標題" xfId="103" builtinId="15" customBuiltin="1"/>
    <cellStyle name="標題 1" xfId="104" builtinId="16" customBuiltin="1"/>
    <cellStyle name="標題 1 2" xfId="105"/>
    <cellStyle name="標題 1 3" xfId="106"/>
    <cellStyle name="標題 2" xfId="107" builtinId="17" customBuiltin="1"/>
    <cellStyle name="標題 2 2" xfId="108"/>
    <cellStyle name="標題 2 3" xfId="109"/>
    <cellStyle name="標題 3" xfId="110" builtinId="18" customBuiltin="1"/>
    <cellStyle name="標題 3 2" xfId="111"/>
    <cellStyle name="標題 3 3" xfId="112"/>
    <cellStyle name="標題 4" xfId="113" builtinId="19" customBuiltin="1"/>
    <cellStyle name="標題 4 2" xfId="114"/>
    <cellStyle name="標題 4 3" xfId="115"/>
    <cellStyle name="標題 5" xfId="116"/>
    <cellStyle name="標題 6" xfId="117"/>
    <cellStyle name="輸入" xfId="118" builtinId="20" customBuiltin="1"/>
    <cellStyle name="輸入 2" xfId="119"/>
    <cellStyle name="輸入 3" xfId="120"/>
    <cellStyle name="輸出" xfId="121" builtinId="21" customBuiltin="1"/>
    <cellStyle name="輸出 2" xfId="122"/>
    <cellStyle name="輸出 3" xfId="123"/>
    <cellStyle name="檢查儲存格" xfId="124" builtinId="23" customBuiltin="1"/>
    <cellStyle name="檢查儲存格 2" xfId="125"/>
    <cellStyle name="檢查儲存格 3" xfId="126"/>
    <cellStyle name="壞" xfId="127" builtinId="27" customBuiltin="1"/>
    <cellStyle name="壞 2" xfId="128"/>
    <cellStyle name="壞 3" xfId="129"/>
    <cellStyle name="警告文字" xfId="130" builtinId="11" customBuiltin="1"/>
    <cellStyle name="警告文字 2" xfId="131"/>
    <cellStyle name="警告文字 3" xfId="132"/>
  </cellStyles>
  <dxfs count="0"/>
  <tableStyles count="0" defaultTableStyle="TableStyleMedium2" defaultPivotStyle="PivotStyleLight16"/>
  <extLst>
    <ext uri="{EB79DEF2-80B8-43e5-95BD-54CBDDF9020C}">
      <x14:slicerStyles xmlns:x14="http://schemas.microsoft.com/office/spreadsheetml/2009/9/main" defaultSlicerStyle="SlicerStyleLight1"/>
    </ext>
    <ext uri="{9260A510-F301-46a8-8635-F512D64BE5F5}">
      <x15:timelineStyles xmlns:x15="http://schemas.microsoft.com/office/spreadsheetml/2010/11/main" defaultTimelineStyle="TimeSlicerStyleLight1"/>
    </ext>
  </extLst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10" Type="http://schemas.openxmlformats.org/officeDocument/2006/relationships/calcChain" Target="calcChain.xml" /><Relationship Id="rId11" Type="http://schemas.openxmlformats.org/officeDocument/2006/relationships/worksheet" Target="worksheets/sheet15.xml" /><Relationship Id="rId12" Type="http://schemas.openxmlformats.org/officeDocument/2006/relationships/worksheet" Target="worksheets/sheet16.xml" /><Relationship Id="rId13" Type="http://schemas.openxmlformats.org/officeDocument/2006/relationships/worksheet" Target="worksheets/sheet17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theme" Target="theme/theme1.xml" /><Relationship Id="rId8" Type="http://schemas.openxmlformats.org/officeDocument/2006/relationships/styles" Target="styles.xml" /><Relationship Id="rId9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5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3.bin" /></Relationships>
</file>

<file path=xl/worksheets/_rels/sheet16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3.bin" /></Relationships>
</file>

<file path=xl/worksheets/_rels/sheet17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3.bin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2.bin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3.bin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4.bin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5.bin" 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1454"/>
  <sheetViews>
    <sheetView workbookViewId="0"/>
  </sheetViews>
  <sheetFormatPr defaultRowHeight="16.5"/>
  <cols>
    <col min="1" max="1" width="13.875" style="1" bestFit="1" customWidth="1"/>
    <col min="2" max="2" width="18.375" style="5" bestFit="1" customWidth="1"/>
    <col min="3" max="8" width="11.125" style="5" bestFit="1" customWidth="1"/>
    <col min="10" max="10" width="16.625" style="0" bestFit="1" customWidth="1"/>
    <col min="11" max="17" width="2.5" style="0" bestFit="1" customWidth="1"/>
  </cols>
  <sheetData>
    <row r="1" spans="1:17">
      <c r="B1" s="6"/>
      <c r="C1" s="6"/>
      <c r="D1" s="6"/>
      <c r="E1" s="6"/>
      <c r="F1" s="6"/>
      <c r="G1" s="6"/>
      <c r="H1" s="6"/>
    </row>
    <row r="2" spans="1:17">
      <c r="A2" s="9">
        <v>0</v>
      </c>
      <c r="J2" s="7" t="s">
        <v>19</v>
      </c>
      <c r="K2" s="7">
        <f>IF(OR(MONTH(B$1)={6,7,8,9}),1,0)</f>
        <v>0</v>
      </c>
      <c r="L2" s="7">
        <f>IF(OR(MONTH(C$1)={6,7,8,9}),1,0)</f>
        <v>0</v>
      </c>
      <c r="M2" s="7">
        <f>IF(OR(MONTH(D$1)={6,7,8,9}),1,0)</f>
        <v>0</v>
      </c>
      <c r="N2" s="7">
        <f>IF(OR(MONTH(E$1)={6,7,8,9}),1,0)</f>
        <v>0</v>
      </c>
      <c r="O2" s="7">
        <f>IF(OR(MONTH(F$1)={6,7,8,9}),1,0)</f>
        <v>0</v>
      </c>
      <c r="P2" s="7">
        <f>IF(OR(MONTH(G$1)={6,7,8,9}),1,0)</f>
        <v>0</v>
      </c>
      <c r="Q2" s="7">
        <f>IF(OR(MONTH(H$1)={6,7,8,9}),1,0)</f>
        <v>0</v>
      </c>
    </row>
    <row r="3" spans="1:17">
      <c r="A3" s="9">
        <v>6.9444444444444447E-4</v>
      </c>
      <c r="K3" s="7"/>
      <c r="L3" s="7"/>
    </row>
    <row r="4" spans="1:17">
      <c r="A4" s="9">
        <v>1.38888888888889E-3</v>
      </c>
      <c r="K4" s="7"/>
      <c r="L4" s="7"/>
    </row>
    <row r="5" spans="1:17">
      <c r="A5" s="9">
        <v>2.0833333333333298E-3</v>
      </c>
      <c r="K5" s="7"/>
      <c r="L5" s="7"/>
    </row>
    <row r="6" spans="1:17">
      <c r="A6" s="9">
        <v>2.7777777777777801E-3</v>
      </c>
      <c r="K6" s="7"/>
      <c r="L6" s="7"/>
    </row>
    <row r="7" spans="1:17">
      <c r="A7" s="9">
        <v>3.4722222222222199E-3</v>
      </c>
      <c r="K7" s="7"/>
      <c r="L7" s="7"/>
    </row>
    <row r="8" spans="1:17">
      <c r="A8" s="9">
        <v>4.1666666666666701E-3</v>
      </c>
    </row>
    <row r="9" spans="1:17">
      <c r="A9" s="9">
        <v>4.8611111111111103E-3</v>
      </c>
      <c r="K9" s="7"/>
      <c r="L9" s="7"/>
    </row>
    <row r="10" spans="1:17">
      <c r="A10" s="9">
        <v>5.5555555555555601E-3</v>
      </c>
      <c r="K10" s="7"/>
      <c r="L10" s="7"/>
    </row>
    <row r="11" spans="1:17">
      <c r="A11" s="9">
        <v>6.2500000000000003E-3</v>
      </c>
      <c r="K11" s="7"/>
      <c r="L11" s="7"/>
    </row>
    <row r="12" spans="1:17">
      <c r="A12" s="9">
        <v>6.9444444444444397E-3</v>
      </c>
      <c r="K12" s="7"/>
      <c r="L12" s="7"/>
    </row>
    <row r="13" spans="1:17">
      <c r="A13" s="9">
        <v>7.6388888888888904E-3</v>
      </c>
      <c r="K13" s="7"/>
      <c r="L13" s="7"/>
    </row>
    <row r="14" spans="1:17">
      <c r="A14" s="9">
        <v>8.3333333333333297E-3</v>
      </c>
      <c r="K14" s="7"/>
      <c r="L14" s="7"/>
    </row>
    <row r="15" spans="1:17">
      <c r="A15" s="9">
        <v>9.0277777777777804E-3</v>
      </c>
      <c r="K15" s="7"/>
      <c r="L15" s="7"/>
    </row>
    <row r="16" spans="1:17">
      <c r="A16" s="9">
        <v>9.7222222222222206E-3</v>
      </c>
      <c r="K16" s="7"/>
      <c r="L16" s="7"/>
    </row>
    <row r="17" spans="1:1">
      <c r="A17" s="9">
        <v>1.0416666666666701E-2</v>
      </c>
    </row>
    <row r="18" spans="1:1">
      <c r="A18" s="9">
        <v>1.1111111111111099E-2</v>
      </c>
    </row>
    <row r="19" spans="1:1">
      <c r="A19" s="9">
        <v>1.18055555555556E-2</v>
      </c>
    </row>
    <row r="20" spans="1:1">
      <c r="A20" s="9">
        <v>1.2500000000000001E-2</v>
      </c>
    </row>
    <row r="21" spans="1:1">
      <c r="A21" s="9">
        <v>1.3194444444444399E-2</v>
      </c>
    </row>
    <row r="22" spans="1:1">
      <c r="A22" s="9">
        <v>1.38888888888889E-2</v>
      </c>
    </row>
    <row r="23" spans="1:1">
      <c r="A23" s="9">
        <v>1.4583333333333301E-2</v>
      </c>
    </row>
    <row r="24" spans="1:1">
      <c r="A24" s="9">
        <v>1.52777777777778E-2</v>
      </c>
    </row>
    <row r="25" spans="1:1">
      <c r="A25" s="9">
        <v>1.59722222222222E-2</v>
      </c>
    </row>
    <row r="26" spans="1:1">
      <c r="A26" s="9">
        <v>1.6666666666666701E-2</v>
      </c>
    </row>
    <row r="27" spans="1:1">
      <c r="A27" s="9">
        <v>1.7361111111111101E-2</v>
      </c>
    </row>
    <row r="28" spans="1:1">
      <c r="A28" s="9">
        <v>1.8055555555555599E-2</v>
      </c>
    </row>
    <row r="29" spans="1:1">
      <c r="A29" s="9">
        <v>1.8749999999999999E-2</v>
      </c>
    </row>
    <row r="30" spans="1:1">
      <c r="A30" s="9">
        <v>1.94444444444444E-2</v>
      </c>
    </row>
    <row r="31" spans="1:1">
      <c r="A31" s="9">
        <v>2.0138888888888901E-2</v>
      </c>
    </row>
    <row r="32" spans="1:1">
      <c r="A32" s="9">
        <v>2.0833333333333301E-2</v>
      </c>
    </row>
    <row r="33" spans="1:1">
      <c r="A33" s="9">
        <v>2.1527777777777798E-2</v>
      </c>
    </row>
    <row r="34" spans="1:1">
      <c r="A34" s="9">
        <v>2.2222222222222199E-2</v>
      </c>
    </row>
    <row r="35" spans="1:1">
      <c r="A35" s="9">
        <v>2.29166666666667E-2</v>
      </c>
    </row>
    <row r="36" spans="1:1">
      <c r="A36" s="9">
        <v>2.36111111111111E-2</v>
      </c>
    </row>
    <row r="37" spans="1:1">
      <c r="A37" s="9">
        <v>2.4305555555555601E-2</v>
      </c>
    </row>
    <row r="38" spans="1:1">
      <c r="A38" s="9">
        <v>2.5000000000000001E-2</v>
      </c>
    </row>
    <row r="39" spans="1:1">
      <c r="A39" s="9">
        <v>2.5694444444444402E-2</v>
      </c>
    </row>
    <row r="40" spans="1:1">
      <c r="A40" s="9">
        <v>2.6388888888888899E-2</v>
      </c>
    </row>
    <row r="41" spans="1:1">
      <c r="A41" s="9">
        <v>2.70833333333333E-2</v>
      </c>
    </row>
    <row r="42" spans="1:1">
      <c r="A42" s="9">
        <v>2.7777777777777801E-2</v>
      </c>
    </row>
    <row r="43" spans="1:1">
      <c r="A43" s="9">
        <v>2.8472222222222201E-2</v>
      </c>
    </row>
    <row r="44" spans="1:1">
      <c r="A44" s="9">
        <v>2.9166666666666698E-2</v>
      </c>
    </row>
    <row r="45" spans="1:1">
      <c r="A45" s="9">
        <v>2.9861111111111099E-2</v>
      </c>
    </row>
    <row r="46" spans="1:1">
      <c r="A46" s="9">
        <v>3.05555555555556E-2</v>
      </c>
    </row>
    <row r="47" spans="1:1">
      <c r="A47" s="9">
        <v>3.125E-2</v>
      </c>
    </row>
    <row r="48" spans="1:1">
      <c r="A48" s="9">
        <v>3.19444444444444E-2</v>
      </c>
    </row>
    <row r="49" spans="1:1">
      <c r="A49" s="9">
        <v>3.2638888888888898E-2</v>
      </c>
    </row>
    <row r="50" spans="1:1">
      <c r="A50" s="9">
        <v>3.3333333333333298E-2</v>
      </c>
    </row>
    <row r="51" spans="1:1">
      <c r="A51" s="9">
        <v>3.4027777777777803E-2</v>
      </c>
    </row>
    <row r="52" spans="1:1">
      <c r="A52" s="9">
        <v>3.4722222222222203E-2</v>
      </c>
    </row>
    <row r="53" spans="1:1">
      <c r="A53" s="9">
        <v>3.54166666666667E-2</v>
      </c>
    </row>
    <row r="54" spans="1:1">
      <c r="A54" s="9">
        <v>3.6111111111111101E-2</v>
      </c>
    </row>
    <row r="55" spans="1:1">
      <c r="A55" s="9">
        <v>3.6805555555555598E-2</v>
      </c>
    </row>
    <row r="56" spans="1:1">
      <c r="A56" s="9">
        <v>3.7499999999999999E-2</v>
      </c>
    </row>
    <row r="57" spans="1:1">
      <c r="A57" s="9">
        <v>3.8194444444444399E-2</v>
      </c>
    </row>
    <row r="58" spans="1:1">
      <c r="A58" s="9">
        <v>3.8888888888888903E-2</v>
      </c>
    </row>
    <row r="59" spans="1:1">
      <c r="A59" s="9">
        <v>3.9583333333333297E-2</v>
      </c>
    </row>
    <row r="60" spans="1:1">
      <c r="A60" s="9">
        <v>4.0277777777777801E-2</v>
      </c>
    </row>
    <row r="61" spans="1:1">
      <c r="A61" s="9">
        <v>4.0972222222222202E-2</v>
      </c>
    </row>
    <row r="62" spans="1:1">
      <c r="A62" s="9">
        <v>4.1666666666666699E-2</v>
      </c>
    </row>
    <row r="63" spans="1:1">
      <c r="A63" s="9">
        <v>4.2361111111111099E-2</v>
      </c>
    </row>
    <row r="64" spans="1:1">
      <c r="A64" s="9">
        <v>4.3055555555555597E-2</v>
      </c>
    </row>
    <row r="65" spans="1:1">
      <c r="A65" s="9">
        <v>4.3749999999999997E-2</v>
      </c>
    </row>
    <row r="66" spans="1:1">
      <c r="A66" s="9">
        <v>4.4444444444444398E-2</v>
      </c>
    </row>
    <row r="67" spans="1:1">
      <c r="A67" s="9">
        <v>4.5138888888888902E-2</v>
      </c>
    </row>
    <row r="68" spans="1:1">
      <c r="A68" s="9">
        <v>4.5833333333333302E-2</v>
      </c>
    </row>
    <row r="69" spans="1:1">
      <c r="A69" s="9">
        <v>4.65277777777778E-2</v>
      </c>
    </row>
    <row r="70" spans="1:1">
      <c r="A70" s="9">
        <v>4.72222222222222E-2</v>
      </c>
    </row>
    <row r="71" spans="1:1">
      <c r="A71" s="9">
        <v>4.7916666666666698E-2</v>
      </c>
    </row>
    <row r="72" spans="1:1">
      <c r="A72" s="9">
        <v>4.8611111111111098E-2</v>
      </c>
    </row>
    <row r="73" spans="1:1">
      <c r="A73" s="9">
        <v>4.9305555555555602E-2</v>
      </c>
    </row>
    <row r="74" spans="1:1">
      <c r="A74" s="9">
        <v>0.05</v>
      </c>
    </row>
    <row r="75" spans="1:1">
      <c r="A75" s="9">
        <v>5.0694444444444403E-2</v>
      </c>
    </row>
    <row r="76" spans="1:1">
      <c r="A76" s="9">
        <v>5.1388888888888901E-2</v>
      </c>
    </row>
    <row r="77" spans="1:1">
      <c r="A77" s="9">
        <v>5.2083333333333301E-2</v>
      </c>
    </row>
    <row r="78" spans="1:1">
      <c r="A78" s="9">
        <v>5.2777777777777798E-2</v>
      </c>
    </row>
    <row r="79" spans="1:1">
      <c r="A79" s="9">
        <v>5.3472222222222199E-2</v>
      </c>
    </row>
    <row r="80" spans="1:1">
      <c r="A80" s="9">
        <v>5.4166666666666703E-2</v>
      </c>
    </row>
    <row r="81" spans="1:1">
      <c r="A81" s="9">
        <v>5.4861111111111097E-2</v>
      </c>
    </row>
    <row r="82" spans="1:1">
      <c r="A82" s="9">
        <v>5.5555555555555601E-2</v>
      </c>
    </row>
    <row r="83" spans="1:1">
      <c r="A83" s="9">
        <v>5.6250000000000001E-2</v>
      </c>
    </row>
    <row r="84" spans="1:1">
      <c r="A84" s="9">
        <v>5.6944444444444402E-2</v>
      </c>
    </row>
    <row r="85" spans="1:1">
      <c r="A85" s="9">
        <v>5.7638888888888899E-2</v>
      </c>
    </row>
    <row r="86" spans="1:1">
      <c r="A86" s="9">
        <v>5.83333333333333E-2</v>
      </c>
    </row>
    <row r="87" spans="1:1">
      <c r="A87" s="9">
        <v>5.9027777777777797E-2</v>
      </c>
    </row>
    <row r="88" spans="1:1">
      <c r="A88" s="9">
        <v>5.9722222222222197E-2</v>
      </c>
    </row>
    <row r="89" spans="1:1">
      <c r="A89" s="9">
        <v>6.0416666666666702E-2</v>
      </c>
    </row>
    <row r="90" spans="1:1">
      <c r="A90" s="9">
        <v>6.1111111111111102E-2</v>
      </c>
    </row>
    <row r="91" spans="1:1">
      <c r="A91" s="9">
        <v>6.18055555555556E-2</v>
      </c>
    </row>
    <row r="92" spans="1:1">
      <c r="A92" s="9">
        <v>6.25E-2</v>
      </c>
    </row>
    <row r="93" spans="1:1">
      <c r="A93" s="9">
        <v>6.31944444444444E-2</v>
      </c>
    </row>
    <row r="94" spans="1:1">
      <c r="A94" s="9">
        <v>6.3888888888888898E-2</v>
      </c>
    </row>
    <row r="95" spans="1:1">
      <c r="A95" s="9">
        <v>6.4583333333333298E-2</v>
      </c>
    </row>
    <row r="96" spans="1:1">
      <c r="A96" s="9">
        <v>6.5277777777777796E-2</v>
      </c>
    </row>
    <row r="97" spans="1:1">
      <c r="A97" s="9">
        <v>6.5972222222222196E-2</v>
      </c>
    </row>
    <row r="98" spans="1:1">
      <c r="A98" s="9">
        <v>6.6666666666666693E-2</v>
      </c>
    </row>
    <row r="99" spans="1:1">
      <c r="A99" s="9">
        <v>6.7361111111111094E-2</v>
      </c>
    </row>
    <row r="100" spans="1:1">
      <c r="A100" s="9">
        <v>6.8055555555555605E-2</v>
      </c>
    </row>
    <row r="101" spans="1:1">
      <c r="A101" s="9">
        <v>6.8750000000000006E-2</v>
      </c>
    </row>
    <row r="102" spans="1:1">
      <c r="A102" s="9">
        <v>6.9444444444444406E-2</v>
      </c>
    </row>
    <row r="103" spans="1:1">
      <c r="A103" s="9">
        <v>7.0138888888888903E-2</v>
      </c>
    </row>
    <row r="104" spans="1:1">
      <c r="A104" s="9">
        <v>7.0833333333333304E-2</v>
      </c>
    </row>
    <row r="105" spans="1:1">
      <c r="A105" s="9">
        <v>7.1527777777777801E-2</v>
      </c>
    </row>
    <row r="106" spans="1:1">
      <c r="A106" s="9">
        <v>7.2222222222222202E-2</v>
      </c>
    </row>
    <row r="107" spans="1:1">
      <c r="A107" s="9">
        <v>7.2916666666666699E-2</v>
      </c>
    </row>
    <row r="108" spans="1:1">
      <c r="A108" s="9">
        <v>7.3611111111111099E-2</v>
      </c>
    </row>
    <row r="109" spans="1:1">
      <c r="A109" s="9">
        <v>7.4305555555555597E-2</v>
      </c>
    </row>
    <row r="110" spans="1:1">
      <c r="A110" s="9">
        <v>7.4999999999999997E-2</v>
      </c>
    </row>
    <row r="111" spans="1:1">
      <c r="A111" s="9">
        <v>7.5694444444444495E-2</v>
      </c>
    </row>
    <row r="112" spans="1:1">
      <c r="A112" s="9">
        <v>7.6388888888888895E-2</v>
      </c>
    </row>
    <row r="113" spans="1:1">
      <c r="A113" s="9">
        <v>7.7083333333333295E-2</v>
      </c>
    </row>
    <row r="114" spans="1:1">
      <c r="A114" s="9">
        <v>7.7777777777777807E-2</v>
      </c>
    </row>
    <row r="115" spans="1:1">
      <c r="A115" s="9">
        <v>7.8472222222222193E-2</v>
      </c>
    </row>
    <row r="116" spans="1:1">
      <c r="A116" s="9">
        <v>7.9166666666666705E-2</v>
      </c>
    </row>
    <row r="117" spans="1:1">
      <c r="A117" s="9">
        <v>7.9861111111111105E-2</v>
      </c>
    </row>
    <row r="118" spans="1:1">
      <c r="A118" s="9">
        <v>8.0555555555555602E-2</v>
      </c>
    </row>
    <row r="119" spans="1:1">
      <c r="A119" s="9">
        <v>8.1250000000000003E-2</v>
      </c>
    </row>
    <row r="120" spans="1:1">
      <c r="A120" s="9">
        <v>8.1944444444444403E-2</v>
      </c>
    </row>
    <row r="121" spans="1:1">
      <c r="A121" s="9">
        <v>8.2638888888888901E-2</v>
      </c>
    </row>
    <row r="122" spans="1:1">
      <c r="A122" s="9">
        <v>8.3333333333333301E-2</v>
      </c>
    </row>
    <row r="123" spans="1:1">
      <c r="A123" s="9">
        <v>8.4027777777777798E-2</v>
      </c>
    </row>
    <row r="124" spans="1:1">
      <c r="A124" s="9">
        <v>8.4722222222222199E-2</v>
      </c>
    </row>
    <row r="125" spans="1:1">
      <c r="A125" s="9">
        <v>8.5416666666666696E-2</v>
      </c>
    </row>
    <row r="126" spans="1:1">
      <c r="A126" s="9">
        <v>8.6111111111111097E-2</v>
      </c>
    </row>
    <row r="127" spans="1:1">
      <c r="A127" s="9">
        <v>8.6805555555555594E-2</v>
      </c>
    </row>
    <row r="128" spans="1:1">
      <c r="A128" s="9">
        <v>8.7499999999999994E-2</v>
      </c>
    </row>
    <row r="129" spans="1:1">
      <c r="A129" s="9">
        <v>8.8194444444444506E-2</v>
      </c>
    </row>
    <row r="130" spans="1:1">
      <c r="A130" s="9">
        <v>8.8888888888888906E-2</v>
      </c>
    </row>
    <row r="131" spans="1:1">
      <c r="A131" s="9">
        <v>8.9583333333333307E-2</v>
      </c>
    </row>
    <row r="132" spans="1:1">
      <c r="A132" s="9">
        <v>9.0277777777777804E-2</v>
      </c>
    </row>
    <row r="133" spans="1:1">
      <c r="A133" s="9">
        <v>9.0972222222222204E-2</v>
      </c>
    </row>
    <row r="134" spans="1:1">
      <c r="A134" s="9">
        <v>9.1666666666666702E-2</v>
      </c>
    </row>
    <row r="135" spans="1:1">
      <c r="A135" s="9">
        <v>9.2361111111111102E-2</v>
      </c>
    </row>
    <row r="136" spans="1:1">
      <c r="A136" s="9">
        <v>9.30555555555556E-2</v>
      </c>
    </row>
    <row r="137" spans="1:1">
      <c r="A137" s="9">
        <v>9.375E-2</v>
      </c>
    </row>
    <row r="138" spans="1:1">
      <c r="A138" s="9">
        <v>9.44444444444444E-2</v>
      </c>
    </row>
    <row r="139" spans="1:1">
      <c r="A139" s="9">
        <v>9.5138888888888898E-2</v>
      </c>
    </row>
    <row r="140" spans="1:1">
      <c r="A140" s="9">
        <v>9.5833333333333298E-2</v>
      </c>
    </row>
    <row r="141" spans="1:1">
      <c r="A141" s="9">
        <v>9.6527777777777796E-2</v>
      </c>
    </row>
    <row r="142" spans="1:1">
      <c r="A142" s="9">
        <v>9.7222222222222196E-2</v>
      </c>
    </row>
    <row r="143" spans="1:1">
      <c r="A143" s="9">
        <v>9.7916666666666693E-2</v>
      </c>
    </row>
    <row r="144" spans="1:1">
      <c r="A144" s="9">
        <v>9.8611111111111094E-2</v>
      </c>
    </row>
    <row r="145" spans="1:1">
      <c r="A145" s="9">
        <v>9.9305555555555605E-2</v>
      </c>
    </row>
    <row r="146" spans="1:1">
      <c r="A146" s="9">
        <v>0.1</v>
      </c>
    </row>
    <row r="147" spans="1:1">
      <c r="A147" s="9">
        <v>0.100694444444444</v>
      </c>
    </row>
    <row r="148" spans="1:1">
      <c r="A148" s="9">
        <v>0.101388888888889</v>
      </c>
    </row>
    <row r="149" spans="1:1">
      <c r="A149" s="9">
        <v>0.102083333333333</v>
      </c>
    </row>
    <row r="150" spans="1:1">
      <c r="A150" s="9">
        <v>0.102777777777778</v>
      </c>
    </row>
    <row r="151" spans="1:1">
      <c r="A151" s="9">
        <v>0.10347222222222199</v>
      </c>
    </row>
    <row r="152" spans="1:1">
      <c r="A152" s="9">
        <v>0.104166666666667</v>
      </c>
    </row>
    <row r="153" spans="1:1">
      <c r="A153" s="9">
        <v>0.104861111111111</v>
      </c>
    </row>
    <row r="154" spans="1:1">
      <c r="A154" s="9">
        <v>0.105555555555556</v>
      </c>
    </row>
    <row r="155" spans="1:1">
      <c r="A155" s="9">
        <v>0.10625</v>
      </c>
    </row>
    <row r="156" spans="1:1">
      <c r="A156" s="9">
        <v>0.106944444444444</v>
      </c>
    </row>
    <row r="157" spans="1:1">
      <c r="A157" s="9">
        <v>0.10763888888888901</v>
      </c>
    </row>
    <row r="158" spans="1:1">
      <c r="A158" s="9">
        <v>0.108333333333333</v>
      </c>
    </row>
    <row r="159" spans="1:1">
      <c r="A159" s="9">
        <v>0.109027777777778</v>
      </c>
    </row>
    <row r="160" spans="1:1">
      <c r="A160" s="9">
        <v>0.109722222222222</v>
      </c>
    </row>
    <row r="161" spans="1:1">
      <c r="A161" s="9">
        <v>0.110416666666667</v>
      </c>
    </row>
    <row r="162" spans="1:1">
      <c r="A162" s="9">
        <v>0.11111111111111099</v>
      </c>
    </row>
    <row r="163" spans="1:1">
      <c r="A163" s="9">
        <v>0.111805555555556</v>
      </c>
    </row>
    <row r="164" spans="1:1">
      <c r="A164" s="9">
        <v>0.1125</v>
      </c>
    </row>
    <row r="165" spans="1:1">
      <c r="A165" s="9">
        <v>0.113194444444444</v>
      </c>
    </row>
    <row r="166" spans="1:1">
      <c r="A166" s="9">
        <v>0.113888888888889</v>
      </c>
    </row>
    <row r="167" spans="1:1">
      <c r="A167" s="9">
        <v>0.114583333333333</v>
      </c>
    </row>
    <row r="168" spans="1:1">
      <c r="A168" s="9">
        <v>0.11527777777777801</v>
      </c>
    </row>
    <row r="169" spans="1:1">
      <c r="A169" s="9">
        <v>0.115972222222222</v>
      </c>
    </row>
    <row r="170" spans="1:1">
      <c r="A170" s="9">
        <v>0.116666666666667</v>
      </c>
    </row>
    <row r="171" spans="1:1">
      <c r="A171" s="9">
        <v>0.117361111111111</v>
      </c>
    </row>
    <row r="172" spans="1:1">
      <c r="A172" s="9">
        <v>0.118055555555556</v>
      </c>
    </row>
    <row r="173" spans="1:1">
      <c r="A173" s="9">
        <v>0.11874999999999999</v>
      </c>
    </row>
    <row r="174" spans="1:1">
      <c r="A174" s="9">
        <v>0.11944444444444401</v>
      </c>
    </row>
    <row r="175" spans="1:1">
      <c r="A175" s="9">
        <v>0.120138888888889</v>
      </c>
    </row>
    <row r="176" spans="1:1">
      <c r="A176" s="9">
        <v>0.120833333333333</v>
      </c>
    </row>
    <row r="177" spans="1:1">
      <c r="A177" s="9">
        <v>0.121527777777778</v>
      </c>
    </row>
    <row r="178" spans="1:1">
      <c r="A178" s="9">
        <v>0.122222222222222</v>
      </c>
    </row>
    <row r="179" spans="1:1">
      <c r="A179" s="9">
        <v>0.12291666666666699</v>
      </c>
    </row>
    <row r="180" spans="1:1">
      <c r="A180" s="9">
        <v>0.12361111111111101</v>
      </c>
    </row>
    <row r="181" spans="1:1">
      <c r="A181" s="9">
        <v>0.124305555555556</v>
      </c>
    </row>
    <row r="182" spans="1:1">
      <c r="A182" s="9">
        <v>0.125</v>
      </c>
    </row>
    <row r="183" spans="1:1">
      <c r="A183" s="9">
        <v>0.125694444444444</v>
      </c>
    </row>
    <row r="184" spans="1:1">
      <c r="A184" s="9">
        <v>0.12638888888888899</v>
      </c>
    </row>
    <row r="185" spans="1:1">
      <c r="A185" s="9">
        <v>0.12708333333333299</v>
      </c>
    </row>
    <row r="186" spans="1:1">
      <c r="A186" s="9">
        <v>0.12777777777777799</v>
      </c>
    </row>
    <row r="187" spans="1:1">
      <c r="A187" s="9">
        <v>0.12847222222222199</v>
      </c>
    </row>
    <row r="188" spans="1:1">
      <c r="A188" s="9">
        <v>0.12916666666666701</v>
      </c>
    </row>
    <row r="189" spans="1:1">
      <c r="A189" s="9">
        <v>0.12986111111111101</v>
      </c>
    </row>
    <row r="190" spans="1:1">
      <c r="A190" s="9">
        <v>0.13055555555555601</v>
      </c>
    </row>
    <row r="191" spans="1:1">
      <c r="A191" s="9">
        <v>0.13125000000000001</v>
      </c>
    </row>
    <row r="192" spans="1:1">
      <c r="A192" s="9">
        <v>0.131944444444444</v>
      </c>
    </row>
    <row r="193" spans="1:1">
      <c r="A193" s="9">
        <v>0.132638888888889</v>
      </c>
    </row>
    <row r="194" spans="1:1">
      <c r="A194" s="9">
        <v>0.133333333333333</v>
      </c>
    </row>
    <row r="195" spans="1:1">
      <c r="A195" s="9">
        <v>0.134027777777778</v>
      </c>
    </row>
    <row r="196" spans="1:1">
      <c r="A196" s="9">
        <v>0.13472222222222199</v>
      </c>
    </row>
    <row r="197" spans="1:1">
      <c r="A197" s="9">
        <v>0.13541666666666699</v>
      </c>
    </row>
    <row r="198" spans="1:1">
      <c r="A198" s="9">
        <v>0.13611111111111099</v>
      </c>
    </row>
    <row r="199" spans="1:1">
      <c r="A199" s="9">
        <v>0.13680555555555601</v>
      </c>
    </row>
    <row r="200" spans="1:1">
      <c r="A200" s="9">
        <v>0.13750000000000001</v>
      </c>
    </row>
    <row r="201" spans="1:1">
      <c r="A201" s="9">
        <v>0.13819444444444401</v>
      </c>
    </row>
    <row r="202" spans="1:1">
      <c r="A202" s="9">
        <v>0.13888888888888901</v>
      </c>
    </row>
    <row r="203" spans="1:1">
      <c r="A203" s="9">
        <v>0.139583333333333</v>
      </c>
    </row>
    <row r="204" spans="1:1">
      <c r="A204" s="9">
        <v>0.140277777777778</v>
      </c>
    </row>
    <row r="205" spans="1:1">
      <c r="A205" s="9">
        <v>0.140972222222222</v>
      </c>
    </row>
    <row r="206" spans="1:1">
      <c r="A206" s="9">
        <v>0.141666666666667</v>
      </c>
    </row>
    <row r="207" spans="1:1">
      <c r="A207" s="9">
        <v>0.14236111111111099</v>
      </c>
    </row>
    <row r="208" spans="1:1">
      <c r="A208" s="9">
        <v>0.14305555555555599</v>
      </c>
    </row>
    <row r="209" spans="1:1">
      <c r="A209" s="9">
        <v>0.14374999999999999</v>
      </c>
    </row>
    <row r="210" spans="1:1">
      <c r="A210" s="9">
        <v>0.14444444444444399</v>
      </c>
    </row>
    <row r="211" spans="1:1">
      <c r="A211" s="9">
        <v>0.14513888888888901</v>
      </c>
    </row>
    <row r="212" spans="1:1">
      <c r="A212" s="9">
        <v>0.14583333333333301</v>
      </c>
    </row>
    <row r="213" spans="1:1">
      <c r="A213" s="9">
        <v>0.14652777777777801</v>
      </c>
    </row>
    <row r="214" spans="1:1">
      <c r="A214" s="9">
        <v>0.147222222222222</v>
      </c>
    </row>
    <row r="215" spans="1:1">
      <c r="A215" s="9">
        <v>0.147916666666667</v>
      </c>
    </row>
    <row r="216" spans="1:1">
      <c r="A216" s="9">
        <v>0.148611111111111</v>
      </c>
    </row>
    <row r="217" spans="1:1">
      <c r="A217" s="9">
        <v>0.149305555555556</v>
      </c>
    </row>
    <row r="218" spans="1:1">
      <c r="A218" s="9">
        <v>0.15</v>
      </c>
    </row>
    <row r="219" spans="1:1">
      <c r="A219" s="9">
        <v>0.15069444444444399</v>
      </c>
    </row>
    <row r="220" spans="1:1">
      <c r="A220" s="9">
        <v>0.15138888888888899</v>
      </c>
    </row>
    <row r="221" spans="1:1">
      <c r="A221" s="9">
        <v>0.15208333333333299</v>
      </c>
    </row>
    <row r="222" spans="1:1">
      <c r="A222" s="9">
        <v>0.15277777777777801</v>
      </c>
    </row>
    <row r="223" spans="1:1">
      <c r="A223" s="9">
        <v>0.15347222222222201</v>
      </c>
    </row>
    <row r="224" spans="1:1">
      <c r="A224" s="9">
        <v>0.15416666666666701</v>
      </c>
    </row>
    <row r="225" spans="1:1">
      <c r="A225" s="9">
        <v>0.15486111111111101</v>
      </c>
    </row>
    <row r="226" spans="1:1">
      <c r="A226" s="9">
        <v>0.155555555555556</v>
      </c>
    </row>
    <row r="227" spans="1:1">
      <c r="A227" s="9">
        <v>0.15625</v>
      </c>
    </row>
    <row r="228" spans="1:1">
      <c r="A228" s="9">
        <v>0.156944444444444</v>
      </c>
    </row>
    <row r="229" spans="1:1">
      <c r="A229" s="9">
        <v>0.15763888888888899</v>
      </c>
    </row>
    <row r="230" spans="1:1">
      <c r="A230" s="9">
        <v>0.15833333333333299</v>
      </c>
    </row>
    <row r="231" spans="1:1">
      <c r="A231" s="9">
        <v>0.15902777777777799</v>
      </c>
    </row>
    <row r="232" spans="1:1">
      <c r="A232" s="9">
        <v>0.15972222222222199</v>
      </c>
    </row>
    <row r="233" spans="1:1">
      <c r="A233" s="9">
        <v>0.16041666666666701</v>
      </c>
    </row>
    <row r="234" spans="1:1">
      <c r="A234" s="9">
        <v>0.16111111111111101</v>
      </c>
    </row>
    <row r="235" spans="1:1">
      <c r="A235" s="9">
        <v>0.16180555555555601</v>
      </c>
    </row>
    <row r="236" spans="1:1">
      <c r="A236" s="9">
        <v>0.16250000000000001</v>
      </c>
    </row>
    <row r="237" spans="1:1">
      <c r="A237" s="9">
        <v>0.163194444444444</v>
      </c>
    </row>
    <row r="238" spans="1:1">
      <c r="A238" s="9">
        <v>0.163888888888889</v>
      </c>
    </row>
    <row r="239" spans="1:1">
      <c r="A239" s="9">
        <v>0.164583333333333</v>
      </c>
    </row>
    <row r="240" spans="1:1">
      <c r="A240" s="9">
        <v>0.165277777777778</v>
      </c>
    </row>
    <row r="241" spans="1:1">
      <c r="A241" s="9">
        <v>0.16597222222222199</v>
      </c>
    </row>
    <row r="242" spans="1:1">
      <c r="A242" s="9">
        <v>0.16666666666666699</v>
      </c>
    </row>
    <row r="243" spans="1:1">
      <c r="A243" s="9">
        <v>0.16736111111111099</v>
      </c>
    </row>
    <row r="244" spans="1:1">
      <c r="A244" s="9">
        <v>0.16805555555555601</v>
      </c>
    </row>
    <row r="245" spans="1:1">
      <c r="A245" s="9">
        <v>0.16875000000000001</v>
      </c>
    </row>
    <row r="246" spans="1:1">
      <c r="A246" s="9">
        <v>0.16944444444444401</v>
      </c>
    </row>
    <row r="247" spans="1:1">
      <c r="A247" s="9">
        <v>0.17013888888888901</v>
      </c>
    </row>
    <row r="248" spans="1:1">
      <c r="A248" s="9">
        <v>0.170833333333333</v>
      </c>
    </row>
    <row r="249" spans="1:1">
      <c r="A249" s="9">
        <v>0.171527777777778</v>
      </c>
    </row>
    <row r="250" spans="1:1">
      <c r="A250" s="9">
        <v>0.172222222222222</v>
      </c>
    </row>
    <row r="251" spans="1:1">
      <c r="A251" s="9">
        <v>0.172916666666667</v>
      </c>
    </row>
    <row r="252" spans="1:1">
      <c r="A252" s="9">
        <v>0.17361111111111099</v>
      </c>
    </row>
    <row r="253" spans="1:1">
      <c r="A253" s="9">
        <v>0.17430555555555599</v>
      </c>
    </row>
    <row r="254" spans="1:1">
      <c r="A254" s="9">
        <v>0.17499999999999999</v>
      </c>
    </row>
    <row r="255" spans="1:1">
      <c r="A255" s="9">
        <v>0.17569444444444399</v>
      </c>
    </row>
    <row r="256" spans="1:1">
      <c r="A256" s="9">
        <v>0.17638888888888901</v>
      </c>
    </row>
    <row r="257" spans="1:1">
      <c r="A257" s="9">
        <v>0.17708333333333301</v>
      </c>
    </row>
    <row r="258" spans="1:1">
      <c r="A258" s="9">
        <v>0.17777777777777801</v>
      </c>
    </row>
    <row r="259" spans="1:1">
      <c r="A259" s="9">
        <v>0.178472222222222</v>
      </c>
    </row>
    <row r="260" spans="1:1">
      <c r="A260" s="9">
        <v>0.179166666666667</v>
      </c>
    </row>
    <row r="261" spans="1:1">
      <c r="A261" s="9">
        <v>0.179861111111111</v>
      </c>
    </row>
    <row r="262" spans="1:1">
      <c r="A262" s="9">
        <v>0.180555555555556</v>
      </c>
    </row>
    <row r="263" spans="1:1">
      <c r="A263" s="9">
        <v>0.18124999999999999</v>
      </c>
    </row>
    <row r="264" spans="1:1">
      <c r="A264" s="9">
        <v>0.18194444444444399</v>
      </c>
    </row>
    <row r="265" spans="1:1">
      <c r="A265" s="9">
        <v>0.18263888888888899</v>
      </c>
    </row>
    <row r="266" spans="1:1">
      <c r="A266" s="9">
        <v>0.18333333333333299</v>
      </c>
    </row>
    <row r="267" spans="1:1">
      <c r="A267" s="9">
        <v>0.18402777777777801</v>
      </c>
    </row>
    <row r="268" spans="1:1">
      <c r="A268" s="9">
        <v>0.18472222222222201</v>
      </c>
    </row>
    <row r="269" spans="1:1">
      <c r="A269" s="9">
        <v>0.18541666666666701</v>
      </c>
    </row>
    <row r="270" spans="1:1">
      <c r="A270" s="9">
        <v>0.18611111111111101</v>
      </c>
    </row>
    <row r="271" spans="1:1">
      <c r="A271" s="9">
        <v>0.186805555555556</v>
      </c>
    </row>
    <row r="272" spans="1:1">
      <c r="A272" s="9">
        <v>0.1875</v>
      </c>
    </row>
    <row r="273" spans="1:1">
      <c r="A273" s="9">
        <v>0.188194444444444</v>
      </c>
    </row>
    <row r="274" spans="1:1">
      <c r="A274" s="9">
        <v>0.18888888888888899</v>
      </c>
    </row>
    <row r="275" spans="1:1">
      <c r="A275" s="9">
        <v>0.18958333333333299</v>
      </c>
    </row>
    <row r="276" spans="1:1">
      <c r="A276" s="9">
        <v>0.19027777777777799</v>
      </c>
    </row>
    <row r="277" spans="1:1">
      <c r="A277" s="9">
        <v>0.19097222222222199</v>
      </c>
    </row>
    <row r="278" spans="1:1">
      <c r="A278" s="9">
        <v>0.19166666666666701</v>
      </c>
    </row>
    <row r="279" spans="1:1">
      <c r="A279" s="9">
        <v>0.19236111111111101</v>
      </c>
    </row>
    <row r="280" spans="1:1">
      <c r="A280" s="9">
        <v>0.19305555555555601</v>
      </c>
    </row>
    <row r="281" spans="1:1">
      <c r="A281" s="9">
        <v>0.19375000000000001</v>
      </c>
    </row>
    <row r="282" spans="1:1">
      <c r="A282" s="9">
        <v>0.194444444444444</v>
      </c>
    </row>
    <row r="283" spans="1:1">
      <c r="A283" s="9">
        <v>0.195138888888889</v>
      </c>
    </row>
    <row r="284" spans="1:1">
      <c r="A284" s="9">
        <v>0.195833333333333</v>
      </c>
    </row>
    <row r="285" spans="1:1">
      <c r="A285" s="9">
        <v>0.196527777777778</v>
      </c>
    </row>
    <row r="286" spans="1:1">
      <c r="A286" s="9">
        <v>0.19722222222222199</v>
      </c>
    </row>
    <row r="287" spans="1:1">
      <c r="A287" s="9">
        <v>0.19791666666666699</v>
      </c>
    </row>
    <row r="288" spans="1:1">
      <c r="A288" s="9">
        <v>0.19861111111111099</v>
      </c>
    </row>
    <row r="289" spans="1:1">
      <c r="A289" s="9">
        <v>0.19930555555555601</v>
      </c>
    </row>
    <row r="290" spans="1:1">
      <c r="A290" s="9">
        <v>0.2</v>
      </c>
    </row>
    <row r="291" spans="1:1">
      <c r="A291" s="9">
        <v>0.20069444444444401</v>
      </c>
    </row>
    <row r="292" spans="1:1">
      <c r="A292" s="9">
        <v>0.20138888888888901</v>
      </c>
    </row>
    <row r="293" spans="1:1">
      <c r="A293" s="9">
        <v>0.202083333333333</v>
      </c>
    </row>
    <row r="294" spans="1:1">
      <c r="A294" s="9">
        <v>0.202777777777778</v>
      </c>
    </row>
    <row r="295" spans="1:1">
      <c r="A295" s="9">
        <v>0.203472222222222</v>
      </c>
    </row>
    <row r="296" spans="1:1">
      <c r="A296" s="9">
        <v>0.204166666666667</v>
      </c>
    </row>
    <row r="297" spans="1:1">
      <c r="A297" s="9">
        <v>0.20486111111111099</v>
      </c>
    </row>
    <row r="298" spans="1:1">
      <c r="A298" s="9">
        <v>0.20555555555555599</v>
      </c>
    </row>
    <row r="299" spans="1:1">
      <c r="A299" s="9">
        <v>0.20624999999999999</v>
      </c>
    </row>
    <row r="300" spans="1:1">
      <c r="A300" s="9">
        <v>0.20694444444444399</v>
      </c>
    </row>
    <row r="301" spans="1:1">
      <c r="A301" s="9">
        <v>0.20763888888888901</v>
      </c>
    </row>
    <row r="302" spans="1:1">
      <c r="A302" s="9">
        <v>0.20833333333333301</v>
      </c>
    </row>
    <row r="303" spans="1:1">
      <c r="A303" s="9">
        <v>0.20902777777777801</v>
      </c>
    </row>
    <row r="304" spans="1:1">
      <c r="A304" s="9">
        <v>0.209722222222222</v>
      </c>
    </row>
    <row r="305" spans="1:1">
      <c r="A305" s="9">
        <v>0.210416666666667</v>
      </c>
    </row>
    <row r="306" spans="1:1">
      <c r="A306" s="9">
        <v>0.211111111111111</v>
      </c>
    </row>
    <row r="307" spans="1:1">
      <c r="A307" s="9">
        <v>0.211805555555556</v>
      </c>
    </row>
    <row r="308" spans="1:1">
      <c r="A308" s="9">
        <v>0.21249999999999999</v>
      </c>
    </row>
    <row r="309" spans="1:1">
      <c r="A309" s="9">
        <v>0.21319444444444399</v>
      </c>
    </row>
    <row r="310" spans="1:1">
      <c r="A310" s="9">
        <v>0.21388888888888899</v>
      </c>
    </row>
    <row r="311" spans="1:1">
      <c r="A311" s="9">
        <v>0.21458333333333299</v>
      </c>
    </row>
    <row r="312" spans="1:1">
      <c r="A312" s="9">
        <v>0.21527777777777801</v>
      </c>
    </row>
    <row r="313" spans="1:1">
      <c r="A313" s="9">
        <v>0.21597222222222201</v>
      </c>
    </row>
    <row r="314" spans="1:1">
      <c r="A314" s="9">
        <v>0.21666666666666701</v>
      </c>
    </row>
    <row r="315" spans="1:1">
      <c r="A315" s="9">
        <v>0.21736111111111101</v>
      </c>
    </row>
    <row r="316" spans="1:1">
      <c r="A316" s="9">
        <v>0.218055555555556</v>
      </c>
    </row>
    <row r="317" spans="1:1">
      <c r="A317" s="9">
        <v>0.21875</v>
      </c>
    </row>
    <row r="318" spans="1:1">
      <c r="A318" s="9">
        <v>0.219444444444444</v>
      </c>
    </row>
    <row r="319" spans="1:1">
      <c r="A319" s="9">
        <v>0.22013888888888899</v>
      </c>
    </row>
    <row r="320" spans="1:1">
      <c r="A320" s="9">
        <v>0.22083333333333299</v>
      </c>
    </row>
    <row r="321" spans="1:1">
      <c r="A321" s="9">
        <v>0.22152777777777799</v>
      </c>
    </row>
    <row r="322" spans="1:1">
      <c r="A322" s="9">
        <v>0.22222222222222199</v>
      </c>
    </row>
    <row r="323" spans="1:1">
      <c r="A323" s="9">
        <v>0.22291666666666701</v>
      </c>
    </row>
    <row r="324" spans="1:1">
      <c r="A324" s="9">
        <v>0.22361111111111101</v>
      </c>
    </row>
    <row r="325" spans="1:1">
      <c r="A325" s="9">
        <v>0.22430555555555601</v>
      </c>
    </row>
    <row r="326" spans="1:1">
      <c r="A326" s="9">
        <v>0.22500000000000001</v>
      </c>
    </row>
    <row r="327" spans="1:1">
      <c r="A327" s="9">
        <v>0.225694444444444</v>
      </c>
    </row>
    <row r="328" spans="1:1">
      <c r="A328" s="9">
        <v>0.226388888888889</v>
      </c>
    </row>
    <row r="329" spans="1:1">
      <c r="A329" s="9">
        <v>0.227083333333333</v>
      </c>
    </row>
    <row r="330" spans="1:1">
      <c r="A330" s="9">
        <v>0.227777777777778</v>
      </c>
    </row>
    <row r="331" spans="1:1">
      <c r="A331" s="9">
        <v>0.22847222222222199</v>
      </c>
    </row>
    <row r="332" spans="1:1">
      <c r="A332" s="9">
        <v>0.22916666666666699</v>
      </c>
    </row>
    <row r="333" spans="1:1">
      <c r="A333" s="9">
        <v>0.22986111111111099</v>
      </c>
    </row>
    <row r="334" spans="1:1">
      <c r="A334" s="9">
        <v>0.23055555555555601</v>
      </c>
    </row>
    <row r="335" spans="1:1">
      <c r="A335" s="9">
        <v>0.23125000000000001</v>
      </c>
    </row>
    <row r="336" spans="1:1">
      <c r="A336" s="9">
        <v>0.23194444444444401</v>
      </c>
    </row>
    <row r="337" spans="1:1">
      <c r="A337" s="9">
        <v>0.23263888888888901</v>
      </c>
    </row>
    <row r="338" spans="1:1">
      <c r="A338" s="9">
        <v>0.233333333333333</v>
      </c>
    </row>
    <row r="339" spans="1:1">
      <c r="A339" s="9">
        <v>0.234027777777778</v>
      </c>
    </row>
    <row r="340" spans="1:1">
      <c r="A340" s="9">
        <v>0.234722222222222</v>
      </c>
    </row>
    <row r="341" spans="1:1">
      <c r="A341" s="9">
        <v>0.235416666666667</v>
      </c>
    </row>
    <row r="342" spans="1:1">
      <c r="A342" s="9">
        <v>0.23611111111111099</v>
      </c>
    </row>
    <row r="343" spans="1:1">
      <c r="A343" s="9">
        <v>0.23680555555555599</v>
      </c>
    </row>
    <row r="344" spans="1:1">
      <c r="A344" s="9">
        <v>0.23749999999999999</v>
      </c>
    </row>
    <row r="345" spans="1:1">
      <c r="A345" s="9">
        <v>0.23819444444444399</v>
      </c>
    </row>
    <row r="346" spans="1:1">
      <c r="A346" s="9">
        <v>0.23888888888888901</v>
      </c>
    </row>
    <row r="347" spans="1:1">
      <c r="A347" s="9">
        <v>0.23958333333333301</v>
      </c>
    </row>
    <row r="348" spans="1:1">
      <c r="A348" s="9">
        <v>0.24027777777777801</v>
      </c>
    </row>
    <row r="349" spans="1:1">
      <c r="A349" s="9">
        <v>0.240972222222222</v>
      </c>
    </row>
    <row r="350" spans="1:1">
      <c r="A350" s="9">
        <v>0.241666666666667</v>
      </c>
    </row>
    <row r="351" spans="1:1">
      <c r="A351" s="9">
        <v>0.242361111111111</v>
      </c>
    </row>
    <row r="352" spans="1:1">
      <c r="A352" s="9">
        <v>0.243055555555556</v>
      </c>
    </row>
    <row r="353" spans="1:1">
      <c r="A353" s="9">
        <v>0.24374999999999999</v>
      </c>
    </row>
    <row r="354" spans="1:1">
      <c r="A354" s="9">
        <v>0.24444444444444399</v>
      </c>
    </row>
    <row r="355" spans="1:1">
      <c r="A355" s="9">
        <v>0.24513888888888899</v>
      </c>
    </row>
    <row r="356" spans="1:1">
      <c r="A356" s="9">
        <v>0.24583333333333299</v>
      </c>
    </row>
    <row r="357" spans="1:1">
      <c r="A357" s="9">
        <v>0.24652777777777801</v>
      </c>
    </row>
    <row r="358" spans="1:1">
      <c r="A358" s="9">
        <v>0.24722222222222201</v>
      </c>
    </row>
    <row r="359" spans="1:1">
      <c r="A359" s="9">
        <v>0.24791666666666701</v>
      </c>
    </row>
    <row r="360" spans="1:1">
      <c r="A360" s="9">
        <v>0.24861111111111101</v>
      </c>
    </row>
    <row r="361" spans="1:1">
      <c r="A361" s="9">
        <v>0.249305555555556</v>
      </c>
    </row>
    <row r="362" spans="1:1">
      <c r="A362" s="9">
        <v>0.25</v>
      </c>
    </row>
    <row r="363" spans="1:1">
      <c r="A363" s="9">
        <v>0.250694444444444</v>
      </c>
    </row>
    <row r="364" spans="1:1">
      <c r="A364" s="9">
        <v>0.25138888888888899</v>
      </c>
    </row>
    <row r="365" spans="1:1">
      <c r="A365" s="9">
        <v>0.25208333333333299</v>
      </c>
    </row>
    <row r="366" spans="1:1">
      <c r="A366" s="9">
        <v>0.25277777777777799</v>
      </c>
    </row>
    <row r="367" spans="1:1">
      <c r="A367" s="9">
        <v>0.25347222222222199</v>
      </c>
    </row>
    <row r="368" spans="1:1">
      <c r="A368" s="9">
        <v>0.25416666666666698</v>
      </c>
    </row>
    <row r="369" spans="1:1">
      <c r="A369" s="9">
        <v>0.25486111111111098</v>
      </c>
    </row>
    <row r="370" spans="1:1">
      <c r="A370" s="9">
        <v>0.25555555555555598</v>
      </c>
    </row>
    <row r="371" spans="1:1">
      <c r="A371" s="9">
        <v>0.25624999999999998</v>
      </c>
    </row>
    <row r="372" spans="1:1">
      <c r="A372" s="9">
        <v>0.25694444444444398</v>
      </c>
    </row>
    <row r="373" spans="1:1">
      <c r="A373" s="9">
        <v>0.25763888888888897</v>
      </c>
    </row>
    <row r="374" spans="1:1">
      <c r="A374" s="9">
        <v>0.25833333333333303</v>
      </c>
    </row>
    <row r="375" spans="1:1">
      <c r="A375" s="9">
        <v>0.25902777777777802</v>
      </c>
    </row>
    <row r="376" spans="1:1">
      <c r="A376" s="9">
        <v>0.25972222222222202</v>
      </c>
    </row>
    <row r="377" spans="1:1">
      <c r="A377" s="9">
        <v>0.26041666666666702</v>
      </c>
    </row>
    <row r="378" spans="1:1">
      <c r="A378" s="9">
        <v>0.26111111111111102</v>
      </c>
    </row>
    <row r="379" spans="1:1">
      <c r="A379" s="9">
        <v>0.26180555555555601</v>
      </c>
    </row>
    <row r="380" spans="1:1">
      <c r="A380" s="9">
        <v>0.26250000000000001</v>
      </c>
    </row>
    <row r="381" spans="1:1">
      <c r="A381" s="9">
        <v>0.26319444444444401</v>
      </c>
    </row>
    <row r="382" spans="1:1">
      <c r="A382" s="9">
        <v>0.26388888888888901</v>
      </c>
    </row>
    <row r="383" spans="1:1">
      <c r="A383" s="9">
        <v>0.264583333333333</v>
      </c>
    </row>
    <row r="384" spans="1:1">
      <c r="A384" s="9">
        <v>0.265277777777778</v>
      </c>
    </row>
    <row r="385" spans="1:1">
      <c r="A385" s="9">
        <v>0.265972222222222</v>
      </c>
    </row>
    <row r="386" spans="1:1">
      <c r="A386" s="9">
        <v>0.266666666666667</v>
      </c>
    </row>
    <row r="387" spans="1:1">
      <c r="A387" s="9">
        <v>0.26736111111111099</v>
      </c>
    </row>
    <row r="388" spans="1:1">
      <c r="A388" s="9">
        <v>0.26805555555555599</v>
      </c>
    </row>
    <row r="389" spans="1:1">
      <c r="A389" s="9">
        <v>0.26874999999999999</v>
      </c>
    </row>
    <row r="390" spans="1:1">
      <c r="A390" s="9">
        <v>0.26944444444444399</v>
      </c>
    </row>
    <row r="391" spans="1:1">
      <c r="A391" s="9">
        <v>0.27013888888888898</v>
      </c>
    </row>
    <row r="392" spans="1:1">
      <c r="A392" s="9">
        <v>0.27083333333333298</v>
      </c>
    </row>
    <row r="393" spans="1:1">
      <c r="A393" s="9">
        <v>0.27152777777777798</v>
      </c>
    </row>
    <row r="394" spans="1:1">
      <c r="A394" s="9">
        <v>0.27222222222222198</v>
      </c>
    </row>
    <row r="395" spans="1:1">
      <c r="A395" s="9">
        <v>0.27291666666666697</v>
      </c>
    </row>
    <row r="396" spans="1:1">
      <c r="A396" s="9">
        <v>0.27361111111111103</v>
      </c>
    </row>
    <row r="397" spans="1:1">
      <c r="A397" s="9">
        <v>0.27430555555555602</v>
      </c>
    </row>
    <row r="398" spans="1:1">
      <c r="A398" s="9">
        <v>0.27500000000000002</v>
      </c>
    </row>
    <row r="399" spans="1:1">
      <c r="A399" s="9">
        <v>0.27569444444444402</v>
      </c>
    </row>
    <row r="400" spans="1:1">
      <c r="A400" s="9">
        <v>0.27638888888888902</v>
      </c>
    </row>
    <row r="401" spans="1:1">
      <c r="A401" s="9">
        <v>0.27708333333333302</v>
      </c>
    </row>
    <row r="402" spans="1:1">
      <c r="A402" s="9">
        <v>0.27777777777777801</v>
      </c>
    </row>
    <row r="403" spans="1:1">
      <c r="A403" s="9">
        <v>0.27847222222222201</v>
      </c>
    </row>
    <row r="404" spans="1:1">
      <c r="A404" s="9">
        <v>0.27916666666666701</v>
      </c>
    </row>
    <row r="405" spans="1:1">
      <c r="A405" s="9">
        <v>0.27986111111111101</v>
      </c>
    </row>
    <row r="406" spans="1:1">
      <c r="A406" s="9">
        <v>0.280555555555556</v>
      </c>
    </row>
    <row r="407" spans="1:1">
      <c r="A407" s="9">
        <v>0.28125</v>
      </c>
    </row>
    <row r="408" spans="1:1">
      <c r="A408" s="9">
        <v>0.281944444444444</v>
      </c>
    </row>
    <row r="409" spans="1:1">
      <c r="A409" s="9">
        <v>0.28263888888888899</v>
      </c>
    </row>
    <row r="410" spans="1:1">
      <c r="A410" s="9">
        <v>0.28333333333333299</v>
      </c>
    </row>
    <row r="411" spans="1:1">
      <c r="A411" s="9">
        <v>0.28402777777777799</v>
      </c>
    </row>
    <row r="412" spans="1:1">
      <c r="A412" s="9">
        <v>0.28472222222222199</v>
      </c>
    </row>
    <row r="413" spans="1:1">
      <c r="A413" s="9">
        <v>0.28541666666666698</v>
      </c>
    </row>
    <row r="414" spans="1:1">
      <c r="A414" s="9">
        <v>0.28611111111111098</v>
      </c>
    </row>
    <row r="415" spans="1:1">
      <c r="A415" s="9">
        <v>0.28680555555555598</v>
      </c>
    </row>
    <row r="416" spans="1:1">
      <c r="A416" s="9">
        <v>0.28749999999999998</v>
      </c>
    </row>
    <row r="417" spans="1:1">
      <c r="A417" s="9">
        <v>0.28819444444444398</v>
      </c>
    </row>
    <row r="418" spans="1:1">
      <c r="A418" s="9">
        <v>0.28888888888888897</v>
      </c>
    </row>
    <row r="419" spans="1:1">
      <c r="A419" s="9">
        <v>0.28958333333333303</v>
      </c>
    </row>
    <row r="420" spans="1:1">
      <c r="A420" s="9">
        <v>0.29027777777777802</v>
      </c>
    </row>
    <row r="421" spans="1:1">
      <c r="A421" s="9">
        <v>0.29097222222222202</v>
      </c>
    </row>
    <row r="422" spans="1:1">
      <c r="A422" s="9">
        <v>0.29166666666666702</v>
      </c>
    </row>
    <row r="423" spans="1:1">
      <c r="A423" s="9">
        <v>0.29236111111111102</v>
      </c>
    </row>
    <row r="424" spans="1:1">
      <c r="A424" s="9">
        <v>0.29305555555555601</v>
      </c>
    </row>
    <row r="425" spans="1:1">
      <c r="A425" s="9">
        <v>0.29375000000000001</v>
      </c>
    </row>
    <row r="426" spans="1:1">
      <c r="A426" s="9">
        <v>0.29444444444444401</v>
      </c>
    </row>
    <row r="427" spans="1:1">
      <c r="A427" s="9">
        <v>0.29513888888888901</v>
      </c>
    </row>
    <row r="428" spans="1:1">
      <c r="A428" s="9">
        <v>0.295833333333333</v>
      </c>
    </row>
    <row r="429" spans="1:1">
      <c r="A429" s="9">
        <v>0.296527777777778</v>
      </c>
    </row>
    <row r="430" spans="1:1">
      <c r="A430" s="9">
        <v>0.297222222222222</v>
      </c>
    </row>
    <row r="431" spans="1:1">
      <c r="A431" s="9">
        <v>0.297916666666667</v>
      </c>
    </row>
    <row r="432" spans="1:1">
      <c r="A432" s="9">
        <v>0.29861111111111099</v>
      </c>
    </row>
    <row r="433" spans="1:1">
      <c r="A433" s="9">
        <v>0.29930555555555599</v>
      </c>
    </row>
    <row r="434" spans="1:1">
      <c r="A434" s="9">
        <v>0.3</v>
      </c>
    </row>
    <row r="435" spans="1:1">
      <c r="A435" s="9">
        <v>0.30069444444444399</v>
      </c>
    </row>
    <row r="436" spans="1:1">
      <c r="A436" s="9">
        <v>0.30138888888888898</v>
      </c>
    </row>
    <row r="437" spans="1:1">
      <c r="A437" s="9">
        <v>0.30208333333333298</v>
      </c>
    </row>
    <row r="438" spans="1:1">
      <c r="A438" s="9">
        <v>0.30277777777777798</v>
      </c>
    </row>
    <row r="439" spans="1:1">
      <c r="A439" s="9">
        <v>0.30347222222222198</v>
      </c>
    </row>
    <row r="440" spans="1:1">
      <c r="A440" s="9">
        <v>0.30416666666666697</v>
      </c>
    </row>
    <row r="441" spans="1:1">
      <c r="A441" s="9">
        <v>0.30486111111111103</v>
      </c>
    </row>
    <row r="442" spans="1:1">
      <c r="A442" s="9">
        <v>0.30555555555555602</v>
      </c>
    </row>
    <row r="443" spans="1:1">
      <c r="A443" s="9">
        <v>0.30625000000000002</v>
      </c>
    </row>
    <row r="444" spans="1:1">
      <c r="A444" s="9">
        <v>0.30694444444444402</v>
      </c>
    </row>
    <row r="445" spans="1:1">
      <c r="A445" s="9">
        <v>0.30763888888888902</v>
      </c>
    </row>
    <row r="446" spans="1:1">
      <c r="A446" s="9">
        <v>0.30833333333333302</v>
      </c>
    </row>
    <row r="447" spans="1:1">
      <c r="A447" s="9">
        <v>0.30902777777777801</v>
      </c>
    </row>
    <row r="448" spans="1:1">
      <c r="A448" s="9">
        <v>0.30972222222222201</v>
      </c>
    </row>
    <row r="449" spans="1:1">
      <c r="A449" s="9">
        <v>0.31041666666666701</v>
      </c>
    </row>
    <row r="450" spans="1:1">
      <c r="A450" s="9">
        <v>0.31111111111111101</v>
      </c>
    </row>
    <row r="451" spans="1:1">
      <c r="A451" s="9">
        <v>0.311805555555556</v>
      </c>
    </row>
    <row r="452" spans="1:1">
      <c r="A452" s="9">
        <v>0.3125</v>
      </c>
    </row>
    <row r="453" spans="1:1">
      <c r="A453" s="9">
        <v>0.313194444444444</v>
      </c>
    </row>
    <row r="454" spans="1:1">
      <c r="A454" s="9">
        <v>0.31388888888888899</v>
      </c>
    </row>
    <row r="455" spans="1:1">
      <c r="A455" s="9">
        <v>0.31458333333333299</v>
      </c>
    </row>
    <row r="456" spans="1:1">
      <c r="A456" s="9">
        <v>0.31527777777777799</v>
      </c>
    </row>
    <row r="457" spans="1:1">
      <c r="A457" s="9">
        <v>0.31597222222222199</v>
      </c>
    </row>
    <row r="458" spans="1:1">
      <c r="A458" s="9">
        <v>0.31666666666666698</v>
      </c>
    </row>
    <row r="459" spans="1:1">
      <c r="A459" s="9">
        <v>0.31736111111111098</v>
      </c>
    </row>
    <row r="460" spans="1:1">
      <c r="A460" s="9">
        <v>0.31805555555555598</v>
      </c>
    </row>
    <row r="461" spans="1:1">
      <c r="A461" s="9">
        <v>0.31874999999999998</v>
      </c>
    </row>
    <row r="462" spans="1:1">
      <c r="A462" s="9">
        <v>0.31944444444444398</v>
      </c>
    </row>
    <row r="463" spans="1:1">
      <c r="A463" s="9">
        <v>0.32013888888888897</v>
      </c>
    </row>
    <row r="464" spans="1:1">
      <c r="A464" s="9">
        <v>0.32083333333333303</v>
      </c>
    </row>
    <row r="465" spans="1:1">
      <c r="A465" s="9">
        <v>0.32152777777777802</v>
      </c>
    </row>
    <row r="466" spans="1:1">
      <c r="A466" s="9">
        <v>0.32222222222222202</v>
      </c>
    </row>
    <row r="467" spans="1:1">
      <c r="A467" s="9">
        <v>0.32291666666666702</v>
      </c>
    </row>
    <row r="468" spans="1:1">
      <c r="A468" s="9">
        <v>0.32361111111111102</v>
      </c>
    </row>
    <row r="469" spans="1:1">
      <c r="A469" s="9">
        <v>0.32430555555555601</v>
      </c>
    </row>
    <row r="470" spans="1:1">
      <c r="A470" s="9">
        <v>0.32500000000000001</v>
      </c>
    </row>
    <row r="471" spans="1:1">
      <c r="A471" s="9">
        <v>0.32569444444444401</v>
      </c>
    </row>
    <row r="472" spans="1:1">
      <c r="A472" s="9">
        <v>0.32638888888888901</v>
      </c>
    </row>
    <row r="473" spans="1:1">
      <c r="A473" s="9">
        <v>0.327083333333333</v>
      </c>
    </row>
    <row r="474" spans="1:1">
      <c r="A474" s="9">
        <v>0.327777777777778</v>
      </c>
    </row>
    <row r="475" spans="1:1">
      <c r="A475" s="9">
        <v>0.328472222222222</v>
      </c>
    </row>
    <row r="476" spans="1:1">
      <c r="A476" s="9">
        <v>0.329166666666667</v>
      </c>
    </row>
    <row r="477" spans="1:1">
      <c r="A477" s="9">
        <v>0.32986111111111099</v>
      </c>
    </row>
    <row r="478" spans="1:1">
      <c r="A478" s="9">
        <v>0.33055555555555599</v>
      </c>
    </row>
    <row r="479" spans="1:1">
      <c r="A479" s="9">
        <v>0.33124999999999999</v>
      </c>
    </row>
    <row r="480" spans="1:1">
      <c r="A480" s="9">
        <v>0.33194444444444399</v>
      </c>
    </row>
    <row r="481" spans="1:1">
      <c r="A481" s="9">
        <v>0.33263888888888898</v>
      </c>
    </row>
    <row r="482" spans="1:1">
      <c r="A482" s="9">
        <v>0.33333333333333298</v>
      </c>
    </row>
    <row r="483" spans="1:1">
      <c r="A483" s="9">
        <v>0.33402777777777798</v>
      </c>
    </row>
    <row r="484" spans="1:1">
      <c r="A484" s="9">
        <v>0.33472222222222198</v>
      </c>
    </row>
    <row r="485" spans="1:1">
      <c r="A485" s="9">
        <v>0.33541666666666697</v>
      </c>
    </row>
    <row r="486" spans="1:1">
      <c r="A486" s="9">
        <v>0.33611111111111103</v>
      </c>
    </row>
    <row r="487" spans="1:1">
      <c r="A487" s="9">
        <v>0.33680555555555602</v>
      </c>
    </row>
    <row r="488" spans="1:1">
      <c r="A488" s="9">
        <v>0.33750000000000002</v>
      </c>
    </row>
    <row r="489" spans="1:1">
      <c r="A489" s="9">
        <v>0.33819444444444402</v>
      </c>
    </row>
    <row r="490" spans="1:1">
      <c r="A490" s="9">
        <v>0.33888888888888902</v>
      </c>
    </row>
    <row r="491" spans="1:1">
      <c r="A491" s="9">
        <v>0.33958333333333302</v>
      </c>
    </row>
    <row r="492" spans="1:1">
      <c r="A492" s="9">
        <v>0.34027777777777801</v>
      </c>
    </row>
    <row r="493" spans="1:1">
      <c r="A493" s="9">
        <v>0.34097222222222201</v>
      </c>
    </row>
    <row r="494" spans="1:1">
      <c r="A494" s="9">
        <v>0.34166666666666701</v>
      </c>
    </row>
    <row r="495" spans="1:1">
      <c r="A495" s="9">
        <v>0.34236111111111101</v>
      </c>
    </row>
    <row r="496" spans="1:1">
      <c r="A496" s="9">
        <v>0.343055555555556</v>
      </c>
    </row>
    <row r="497" spans="1:1">
      <c r="A497" s="9">
        <v>0.34375</v>
      </c>
    </row>
    <row r="498" spans="1:1">
      <c r="A498" s="9">
        <v>0.344444444444444</v>
      </c>
    </row>
    <row r="499" spans="1:1">
      <c r="A499" s="9">
        <v>0.34513888888888899</v>
      </c>
    </row>
    <row r="500" spans="1:1">
      <c r="A500" s="9">
        <v>0.34583333333333299</v>
      </c>
    </row>
    <row r="501" spans="1:1">
      <c r="A501" s="9">
        <v>0.34652777777777799</v>
      </c>
    </row>
    <row r="502" spans="1:1">
      <c r="A502" s="9">
        <v>0.34722222222222199</v>
      </c>
    </row>
    <row r="503" spans="1:1">
      <c r="A503" s="9">
        <v>0.34791666666666698</v>
      </c>
    </row>
    <row r="504" spans="1:1">
      <c r="A504" s="9">
        <v>0.34861111111111098</v>
      </c>
    </row>
    <row r="505" spans="1:1">
      <c r="A505" s="9">
        <v>0.34930555555555598</v>
      </c>
    </row>
    <row r="506" spans="1:1">
      <c r="A506" s="9">
        <v>0.35</v>
      </c>
    </row>
    <row r="507" spans="1:1">
      <c r="A507" s="9">
        <v>0.35069444444444398</v>
      </c>
    </row>
    <row r="508" spans="1:1">
      <c r="A508" s="9">
        <v>0.35138888888888897</v>
      </c>
    </row>
    <row r="509" spans="1:1">
      <c r="A509" s="9">
        <v>0.35208333333333303</v>
      </c>
    </row>
    <row r="510" spans="1:1">
      <c r="A510" s="9">
        <v>0.35277777777777802</v>
      </c>
    </row>
    <row r="511" spans="1:1">
      <c r="A511" s="9">
        <v>0.35347222222222202</v>
      </c>
    </row>
    <row r="512" spans="1:1">
      <c r="A512" s="9">
        <v>0.35416666666666702</v>
      </c>
    </row>
    <row r="513" spans="1:1">
      <c r="A513" s="9">
        <v>0.35486111111111102</v>
      </c>
    </row>
    <row r="514" spans="1:1">
      <c r="A514" s="9">
        <v>0.35555555555555601</v>
      </c>
    </row>
    <row r="515" spans="1:1">
      <c r="A515" s="9">
        <v>0.35625000000000001</v>
      </c>
    </row>
    <row r="516" spans="1:1">
      <c r="A516" s="9">
        <v>0.35694444444444401</v>
      </c>
    </row>
    <row r="517" spans="1:1">
      <c r="A517" s="9">
        <v>0.35763888888888901</v>
      </c>
    </row>
    <row r="518" spans="1:1">
      <c r="A518" s="9">
        <v>0.358333333333333</v>
      </c>
    </row>
    <row r="519" spans="1:1">
      <c r="A519" s="9">
        <v>0.359027777777778</v>
      </c>
    </row>
    <row r="520" spans="1:1">
      <c r="A520" s="9">
        <v>0.359722222222222</v>
      </c>
    </row>
    <row r="521" spans="1:1">
      <c r="A521" s="9">
        <v>0.360416666666667</v>
      </c>
    </row>
    <row r="522" spans="1:1">
      <c r="A522" s="9">
        <v>0.36111111111111099</v>
      </c>
    </row>
    <row r="523" spans="1:1">
      <c r="A523" s="9">
        <v>0.36180555555555599</v>
      </c>
    </row>
    <row r="524" spans="1:1">
      <c r="A524" s="9">
        <v>0.36249999999999999</v>
      </c>
    </row>
    <row r="525" spans="1:1">
      <c r="A525" s="9">
        <v>0.36319444444444399</v>
      </c>
    </row>
    <row r="526" spans="1:1">
      <c r="A526" s="9">
        <v>0.36388888888888898</v>
      </c>
    </row>
    <row r="527" spans="1:1">
      <c r="A527" s="9">
        <v>0.36458333333333298</v>
      </c>
    </row>
    <row r="528" spans="1:1">
      <c r="A528" s="9">
        <v>0.36527777777777798</v>
      </c>
    </row>
    <row r="529" spans="1:1">
      <c r="A529" s="9">
        <v>0.36597222222222198</v>
      </c>
    </row>
    <row r="530" spans="1:1">
      <c r="A530" s="9">
        <v>0.36666666666666697</v>
      </c>
    </row>
    <row r="531" spans="1:1">
      <c r="A531" s="9">
        <v>0.36736111111111103</v>
      </c>
    </row>
    <row r="532" spans="1:1">
      <c r="A532" s="9">
        <v>0.36805555555555602</v>
      </c>
    </row>
    <row r="533" spans="1:1">
      <c r="A533" s="9">
        <v>0.36875000000000002</v>
      </c>
    </row>
    <row r="534" spans="1:1">
      <c r="A534" s="9">
        <v>0.36944444444444402</v>
      </c>
    </row>
    <row r="535" spans="1:1">
      <c r="A535" s="9">
        <v>0.37013888888888902</v>
      </c>
    </row>
    <row r="536" spans="1:1">
      <c r="A536" s="9">
        <v>0.37083333333333302</v>
      </c>
    </row>
    <row r="537" spans="1:1">
      <c r="A537" s="9">
        <v>0.37152777777777801</v>
      </c>
    </row>
    <row r="538" spans="1:1">
      <c r="A538" s="9">
        <v>0.37222222222222201</v>
      </c>
    </row>
    <row r="539" spans="1:1">
      <c r="A539" s="9">
        <v>0.37291666666666701</v>
      </c>
    </row>
    <row r="540" spans="1:1">
      <c r="A540" s="9">
        <v>0.37361111111111101</v>
      </c>
    </row>
    <row r="541" spans="1:1">
      <c r="A541" s="9">
        <v>0.374305555555556</v>
      </c>
    </row>
    <row r="542" spans="1:1">
      <c r="A542" s="9">
        <v>0.375</v>
      </c>
    </row>
    <row r="543" spans="1:1">
      <c r="A543" s="9">
        <v>0.375694444444444</v>
      </c>
    </row>
    <row r="544" spans="1:1">
      <c r="A544" s="9">
        <v>0.37638888888888899</v>
      </c>
    </row>
    <row r="545" spans="1:1">
      <c r="A545" s="9">
        <v>0.37708333333333299</v>
      </c>
    </row>
    <row r="546" spans="1:1">
      <c r="A546" s="9">
        <v>0.37777777777777799</v>
      </c>
    </row>
    <row r="547" spans="1:1">
      <c r="A547" s="9">
        <v>0.37847222222222199</v>
      </c>
    </row>
    <row r="548" spans="1:1">
      <c r="A548" s="9">
        <v>0.37916666666666698</v>
      </c>
    </row>
    <row r="549" spans="1:1">
      <c r="A549" s="9">
        <v>0.37986111111111098</v>
      </c>
    </row>
    <row r="550" spans="1:1">
      <c r="A550" s="9">
        <v>0.38055555555555598</v>
      </c>
    </row>
    <row r="551" spans="1:1">
      <c r="A551" s="9">
        <v>0.38124999999999998</v>
      </c>
    </row>
    <row r="552" spans="1:1">
      <c r="A552" s="9">
        <v>0.38194444444444398</v>
      </c>
    </row>
    <row r="553" spans="1:1">
      <c r="A553" s="9">
        <v>0.38263888888888897</v>
      </c>
    </row>
    <row r="554" spans="1:1">
      <c r="A554" s="9">
        <v>0.38333333333333303</v>
      </c>
    </row>
    <row r="555" spans="1:1">
      <c r="A555" s="9">
        <v>0.38402777777777802</v>
      </c>
    </row>
    <row r="556" spans="1:1">
      <c r="A556" s="9">
        <v>0.38472222222222202</v>
      </c>
    </row>
    <row r="557" spans="1:1">
      <c r="A557" s="9">
        <v>0.38541666666666702</v>
      </c>
    </row>
    <row r="558" spans="1:1">
      <c r="A558" s="9">
        <v>0.38611111111111102</v>
      </c>
    </row>
    <row r="559" spans="1:1">
      <c r="A559" s="9">
        <v>0.38680555555555601</v>
      </c>
    </row>
    <row r="560" spans="1:1">
      <c r="A560" s="9">
        <v>0.38750000000000001</v>
      </c>
    </row>
    <row r="561" spans="1:1">
      <c r="A561" s="9">
        <v>0.38819444444444401</v>
      </c>
    </row>
    <row r="562" spans="1:1">
      <c r="A562" s="9">
        <v>0.38888888888888901</v>
      </c>
    </row>
    <row r="563" spans="1:1">
      <c r="A563" s="9">
        <v>0.389583333333333</v>
      </c>
    </row>
    <row r="564" spans="1:1">
      <c r="A564" s="9">
        <v>0.390277777777778</v>
      </c>
    </row>
    <row r="565" spans="1:1">
      <c r="A565" s="9">
        <v>0.390972222222222</v>
      </c>
    </row>
    <row r="566" spans="1:1">
      <c r="A566" s="9">
        <v>0.391666666666667</v>
      </c>
    </row>
    <row r="567" spans="1:1">
      <c r="A567" s="9">
        <v>0.39236111111111099</v>
      </c>
    </row>
    <row r="568" spans="1:1">
      <c r="A568" s="9">
        <v>0.39305555555555599</v>
      </c>
    </row>
    <row r="569" spans="1:1">
      <c r="A569" s="9">
        <v>0.39374999999999999</v>
      </c>
    </row>
    <row r="570" spans="1:1">
      <c r="A570" s="9">
        <v>0.39444444444444399</v>
      </c>
    </row>
    <row r="571" spans="1:1">
      <c r="A571" s="9">
        <v>0.39513888888888898</v>
      </c>
    </row>
    <row r="572" spans="1:1">
      <c r="A572" s="9">
        <v>0.39583333333333298</v>
      </c>
    </row>
    <row r="573" spans="1:1">
      <c r="A573" s="9">
        <v>0.39652777777777798</v>
      </c>
    </row>
    <row r="574" spans="1:1">
      <c r="A574" s="9">
        <v>0.39722222222222198</v>
      </c>
    </row>
    <row r="575" spans="1:1">
      <c r="A575" s="9">
        <v>0.39791666666666697</v>
      </c>
    </row>
    <row r="576" spans="1:1">
      <c r="A576" s="9">
        <v>0.39861111111111103</v>
      </c>
    </row>
    <row r="577" spans="1:1">
      <c r="A577" s="9">
        <v>0.39930555555555602</v>
      </c>
    </row>
    <row r="578" spans="1:1">
      <c r="A578" s="9">
        <v>0.4</v>
      </c>
    </row>
    <row r="579" spans="1:1">
      <c r="A579" s="9">
        <v>0.40069444444444402</v>
      </c>
    </row>
    <row r="580" spans="1:1">
      <c r="A580" s="9">
        <v>0.40138888888888902</v>
      </c>
    </row>
    <row r="581" spans="1:1">
      <c r="A581" s="9">
        <v>0.40208333333333302</v>
      </c>
    </row>
    <row r="582" spans="1:1">
      <c r="A582" s="9">
        <v>0.40277777777777801</v>
      </c>
    </row>
    <row r="583" spans="1:1">
      <c r="A583" s="9">
        <v>0.40347222222222201</v>
      </c>
    </row>
    <row r="584" spans="1:1">
      <c r="A584" s="9">
        <v>0.40416666666666701</v>
      </c>
    </row>
    <row r="585" spans="1:1">
      <c r="A585" s="9">
        <v>0.40486111111111101</v>
      </c>
    </row>
    <row r="586" spans="1:1">
      <c r="A586" s="9">
        <v>0.405555555555556</v>
      </c>
    </row>
    <row r="587" spans="1:1">
      <c r="A587" s="9">
        <v>0.40625</v>
      </c>
    </row>
    <row r="588" spans="1:1">
      <c r="A588" s="9">
        <v>0.406944444444444</v>
      </c>
    </row>
    <row r="589" spans="1:1">
      <c r="A589" s="9">
        <v>0.40763888888888899</v>
      </c>
    </row>
    <row r="590" spans="1:1">
      <c r="A590" s="9">
        <v>0.40833333333333299</v>
      </c>
    </row>
    <row r="591" spans="1:1">
      <c r="A591" s="9">
        <v>0.40902777777777799</v>
      </c>
    </row>
    <row r="592" spans="1:1">
      <c r="A592" s="9">
        <v>0.40972222222222199</v>
      </c>
    </row>
    <row r="593" spans="1:1">
      <c r="A593" s="9">
        <v>0.41041666666666698</v>
      </c>
    </row>
    <row r="594" spans="1:1">
      <c r="A594" s="9">
        <v>0.41111111111111098</v>
      </c>
    </row>
    <row r="595" spans="1:1">
      <c r="A595" s="9">
        <v>0.41180555555555598</v>
      </c>
    </row>
    <row r="596" spans="1:1">
      <c r="A596" s="9">
        <v>0.41249999999999998</v>
      </c>
    </row>
    <row r="597" spans="1:1">
      <c r="A597" s="9">
        <v>0.41319444444444398</v>
      </c>
    </row>
    <row r="598" spans="1:1">
      <c r="A598" s="9">
        <v>0.41388888888888897</v>
      </c>
    </row>
    <row r="599" spans="1:1">
      <c r="A599" s="9">
        <v>0.41458333333333303</v>
      </c>
    </row>
    <row r="600" spans="1:1">
      <c r="A600" s="9">
        <v>0.41527777777777802</v>
      </c>
    </row>
    <row r="601" spans="1:1">
      <c r="A601" s="9">
        <v>0.41597222222222202</v>
      </c>
    </row>
    <row r="602" spans="1:1">
      <c r="A602" s="9">
        <v>0.41666666666666702</v>
      </c>
    </row>
    <row r="603" spans="1:1">
      <c r="A603" s="9">
        <v>0.41736111111111102</v>
      </c>
    </row>
    <row r="604" spans="1:1">
      <c r="A604" s="9">
        <v>0.41805555555555601</v>
      </c>
    </row>
    <row r="605" spans="1:1">
      <c r="A605" s="9">
        <v>0.41875000000000001</v>
      </c>
    </row>
    <row r="606" spans="1:1">
      <c r="A606" s="9">
        <v>0.41944444444444401</v>
      </c>
    </row>
    <row r="607" spans="1:1">
      <c r="A607" s="9">
        <v>0.42013888888888901</v>
      </c>
    </row>
    <row r="608" spans="1:1">
      <c r="A608" s="9">
        <v>0.420833333333333</v>
      </c>
    </row>
    <row r="609" spans="1:1">
      <c r="A609" s="9">
        <v>0.421527777777778</v>
      </c>
    </row>
    <row r="610" spans="1:1">
      <c r="A610" s="9">
        <v>0.422222222222222</v>
      </c>
    </row>
    <row r="611" spans="1:1">
      <c r="A611" s="9">
        <v>0.422916666666667</v>
      </c>
    </row>
    <row r="612" spans="1:1">
      <c r="A612" s="9">
        <v>0.42361111111111099</v>
      </c>
    </row>
    <row r="613" spans="1:1">
      <c r="A613" s="9">
        <v>0.42430555555555599</v>
      </c>
    </row>
    <row r="614" spans="1:1">
      <c r="A614" s="9">
        <v>0.42499999999999999</v>
      </c>
    </row>
    <row r="615" spans="1:1">
      <c r="A615" s="9">
        <v>0.42569444444444399</v>
      </c>
    </row>
    <row r="616" spans="1:1">
      <c r="A616" s="9">
        <v>0.42638888888888898</v>
      </c>
    </row>
    <row r="617" spans="1:1">
      <c r="A617" s="9">
        <v>0.42708333333333298</v>
      </c>
    </row>
    <row r="618" spans="1:1">
      <c r="A618" s="9">
        <v>0.42777777777777798</v>
      </c>
    </row>
    <row r="619" spans="1:1">
      <c r="A619" s="9">
        <v>0.42847222222222198</v>
      </c>
    </row>
    <row r="620" spans="1:1">
      <c r="A620" s="9">
        <v>0.42916666666666697</v>
      </c>
    </row>
    <row r="621" spans="1:1">
      <c r="A621" s="9">
        <v>0.42986111111111103</v>
      </c>
    </row>
    <row r="622" spans="1:1">
      <c r="A622" s="9">
        <v>0.43055555555555602</v>
      </c>
    </row>
    <row r="623" spans="1:1">
      <c r="A623" s="9">
        <v>0.43125000000000002</v>
      </c>
    </row>
    <row r="624" spans="1:1">
      <c r="A624" s="9">
        <v>0.43194444444444402</v>
      </c>
    </row>
    <row r="625" spans="1:1">
      <c r="A625" s="9">
        <v>0.43263888888888902</v>
      </c>
    </row>
    <row r="626" spans="1:1">
      <c r="A626" s="9">
        <v>0.43333333333333302</v>
      </c>
    </row>
    <row r="627" spans="1:1">
      <c r="A627" s="9">
        <v>0.43402777777777801</v>
      </c>
    </row>
    <row r="628" spans="1:1">
      <c r="A628" s="9">
        <v>0.43472222222222201</v>
      </c>
    </row>
    <row r="629" spans="1:1">
      <c r="A629" s="9">
        <v>0.43541666666666701</v>
      </c>
    </row>
    <row r="630" spans="1:1">
      <c r="A630" s="9">
        <v>0.43611111111111101</v>
      </c>
    </row>
    <row r="631" spans="1:1">
      <c r="A631" s="9">
        <v>0.436805555555556</v>
      </c>
    </row>
    <row r="632" spans="1:1">
      <c r="A632" s="9">
        <v>0.4375</v>
      </c>
    </row>
    <row r="633" spans="1:1">
      <c r="A633" s="9">
        <v>0.438194444444444</v>
      </c>
    </row>
    <row r="634" spans="1:1">
      <c r="A634" s="9">
        <v>0.43888888888888899</v>
      </c>
    </row>
    <row r="635" spans="1:1">
      <c r="A635" s="9">
        <v>0.43958333333333299</v>
      </c>
    </row>
    <row r="636" spans="1:1">
      <c r="A636" s="9">
        <v>0.44027777777777799</v>
      </c>
    </row>
    <row r="637" spans="1:1">
      <c r="A637" s="9">
        <v>0.44097222222222199</v>
      </c>
    </row>
    <row r="638" spans="1:1">
      <c r="A638" s="9">
        <v>0.44166666666666698</v>
      </c>
    </row>
    <row r="639" spans="1:1">
      <c r="A639" s="9">
        <v>0.44236111111111098</v>
      </c>
    </row>
    <row r="640" spans="1:1">
      <c r="A640" s="9">
        <v>0.44305555555555598</v>
      </c>
    </row>
    <row r="641" spans="1:1">
      <c r="A641" s="9">
        <v>0.44374999999999998</v>
      </c>
    </row>
    <row r="642" spans="1:1">
      <c r="A642" s="9">
        <v>0.44444444444444398</v>
      </c>
    </row>
    <row r="643" spans="1:1">
      <c r="A643" s="9">
        <v>0.44513888888888897</v>
      </c>
    </row>
    <row r="644" spans="1:1">
      <c r="A644" s="9">
        <v>0.44583333333333303</v>
      </c>
    </row>
    <row r="645" spans="1:1">
      <c r="A645" s="9">
        <v>0.44652777777777802</v>
      </c>
    </row>
    <row r="646" spans="1:1">
      <c r="A646" s="9">
        <v>0.44722222222222202</v>
      </c>
    </row>
    <row r="647" spans="1:1">
      <c r="A647" s="9">
        <v>0.44791666666666702</v>
      </c>
    </row>
    <row r="648" spans="1:1">
      <c r="A648" s="9">
        <v>0.44861111111111102</v>
      </c>
    </row>
    <row r="649" spans="1:1">
      <c r="A649" s="9">
        <v>0.44930555555555601</v>
      </c>
    </row>
    <row r="650" spans="1:1">
      <c r="A650" s="9">
        <v>0.45</v>
      </c>
    </row>
    <row r="651" spans="1:1">
      <c r="A651" s="9">
        <v>0.45069444444444401</v>
      </c>
    </row>
    <row r="652" spans="1:1">
      <c r="A652" s="9">
        <v>0.45138888888888901</v>
      </c>
    </row>
    <row r="653" spans="1:1">
      <c r="A653" s="9">
        <v>0.452083333333333</v>
      </c>
    </row>
    <row r="654" spans="1:1">
      <c r="A654" s="9">
        <v>0.452777777777778</v>
      </c>
    </row>
    <row r="655" spans="1:1">
      <c r="A655" s="9">
        <v>0.453472222222222</v>
      </c>
    </row>
    <row r="656" spans="1:1">
      <c r="A656" s="9">
        <v>0.454166666666667</v>
      </c>
    </row>
    <row r="657" spans="1:1">
      <c r="A657" s="9">
        <v>0.45486111111111099</v>
      </c>
    </row>
    <row r="658" spans="1:1">
      <c r="A658" s="9">
        <v>0.45555555555555599</v>
      </c>
    </row>
    <row r="659" spans="1:1">
      <c r="A659" s="9">
        <v>0.45624999999999999</v>
      </c>
    </row>
    <row r="660" spans="1:1">
      <c r="A660" s="9">
        <v>0.45694444444444399</v>
      </c>
    </row>
    <row r="661" spans="1:1">
      <c r="A661" s="9">
        <v>0.45763888888888898</v>
      </c>
    </row>
    <row r="662" spans="1:1">
      <c r="A662" s="9">
        <v>0.45833333333333298</v>
      </c>
    </row>
    <row r="663" spans="1:1">
      <c r="A663" s="9">
        <v>0.45902777777777798</v>
      </c>
    </row>
    <row r="664" spans="1:1">
      <c r="A664" s="9">
        <v>0.45972222222222198</v>
      </c>
    </row>
    <row r="665" spans="1:1">
      <c r="A665" s="9">
        <v>0.46041666666666697</v>
      </c>
    </row>
    <row r="666" spans="1:1">
      <c r="A666" s="9">
        <v>0.46111111111111103</v>
      </c>
    </row>
    <row r="667" spans="1:1">
      <c r="A667" s="9">
        <v>0.46180555555555602</v>
      </c>
    </row>
    <row r="668" spans="1:1">
      <c r="A668" s="9">
        <v>0.46250000000000002</v>
      </c>
    </row>
    <row r="669" spans="1:1">
      <c r="A669" s="9">
        <v>0.46319444444444402</v>
      </c>
    </row>
    <row r="670" spans="1:1">
      <c r="A670" s="9">
        <v>0.46388888888888902</v>
      </c>
    </row>
    <row r="671" spans="1:1">
      <c r="A671" s="9">
        <v>0.46458333333333302</v>
      </c>
    </row>
    <row r="672" spans="1:1">
      <c r="A672" s="9">
        <v>0.46527777777777801</v>
      </c>
    </row>
    <row r="673" spans="1:1">
      <c r="A673" s="9">
        <v>0.46597222222222201</v>
      </c>
    </row>
    <row r="674" spans="1:1">
      <c r="A674" s="9">
        <v>0.46666666666666701</v>
      </c>
    </row>
    <row r="675" spans="1:1">
      <c r="A675" s="9">
        <v>0.46736111111111101</v>
      </c>
    </row>
    <row r="676" spans="1:1">
      <c r="A676" s="9">
        <v>0.468055555555556</v>
      </c>
    </row>
    <row r="677" spans="1:1">
      <c r="A677" s="9">
        <v>0.46875</v>
      </c>
    </row>
    <row r="678" spans="1:1">
      <c r="A678" s="9">
        <v>0.469444444444444</v>
      </c>
    </row>
    <row r="679" spans="1:1">
      <c r="A679" s="9">
        <v>0.47013888888888899</v>
      </c>
    </row>
    <row r="680" spans="1:1">
      <c r="A680" s="9">
        <v>0.47083333333333299</v>
      </c>
    </row>
    <row r="681" spans="1:1">
      <c r="A681" s="9">
        <v>0.47152777777777799</v>
      </c>
    </row>
    <row r="682" spans="1:1">
      <c r="A682" s="9">
        <v>0.47222222222222199</v>
      </c>
    </row>
    <row r="683" spans="1:1">
      <c r="A683" s="9">
        <v>0.47291666666666698</v>
      </c>
    </row>
    <row r="684" spans="1:1">
      <c r="A684" s="9">
        <v>0.47361111111111098</v>
      </c>
    </row>
    <row r="685" spans="1:1">
      <c r="A685" s="9">
        <v>0.47430555555555598</v>
      </c>
    </row>
    <row r="686" spans="1:1">
      <c r="A686" s="9">
        <v>0.47499999999999998</v>
      </c>
    </row>
    <row r="687" spans="1:1">
      <c r="A687" s="9">
        <v>0.47569444444444398</v>
      </c>
    </row>
    <row r="688" spans="1:1">
      <c r="A688" s="9">
        <v>0.47638888888888897</v>
      </c>
    </row>
    <row r="689" spans="1:1">
      <c r="A689" s="9">
        <v>0.47708333333333303</v>
      </c>
    </row>
    <row r="690" spans="1:1">
      <c r="A690" s="9">
        <v>0.47777777777777802</v>
      </c>
    </row>
    <row r="691" spans="1:1">
      <c r="A691" s="9">
        <v>0.47847222222222202</v>
      </c>
    </row>
    <row r="692" spans="1:1">
      <c r="A692" s="9">
        <v>0.47916666666666702</v>
      </c>
    </row>
    <row r="693" spans="1:1">
      <c r="A693" s="9">
        <v>0.47986111111111102</v>
      </c>
    </row>
    <row r="694" spans="1:1">
      <c r="A694" s="9">
        <v>0.48055555555555601</v>
      </c>
    </row>
    <row r="695" spans="1:1">
      <c r="A695" s="9">
        <v>0.48125000000000001</v>
      </c>
    </row>
    <row r="696" spans="1:1">
      <c r="A696" s="9">
        <v>0.48194444444444401</v>
      </c>
    </row>
    <row r="697" spans="1:1">
      <c r="A697" s="9">
        <v>0.48263888888888901</v>
      </c>
    </row>
    <row r="698" spans="1:1">
      <c r="A698" s="9">
        <v>0.483333333333333</v>
      </c>
    </row>
    <row r="699" spans="1:1">
      <c r="A699" s="9">
        <v>0.484027777777778</v>
      </c>
    </row>
    <row r="700" spans="1:1">
      <c r="A700" s="9">
        <v>0.484722222222222</v>
      </c>
    </row>
    <row r="701" spans="1:1">
      <c r="A701" s="9">
        <v>0.485416666666667</v>
      </c>
    </row>
    <row r="702" spans="1:1">
      <c r="A702" s="9">
        <v>0.48611111111111099</v>
      </c>
    </row>
    <row r="703" spans="1:1">
      <c r="A703" s="9">
        <v>0.48680555555555599</v>
      </c>
    </row>
    <row r="704" spans="1:1">
      <c r="A704" s="9">
        <v>0.48749999999999999</v>
      </c>
    </row>
    <row r="705" spans="1:1">
      <c r="A705" s="9">
        <v>0.48819444444444399</v>
      </c>
    </row>
    <row r="706" spans="1:1">
      <c r="A706" s="9">
        <v>0.48888888888888898</v>
      </c>
    </row>
    <row r="707" spans="1:1">
      <c r="A707" s="9">
        <v>0.48958333333333298</v>
      </c>
    </row>
    <row r="708" spans="1:1">
      <c r="A708" s="9">
        <v>0.49027777777777798</v>
      </c>
    </row>
    <row r="709" spans="1:1">
      <c r="A709" s="9">
        <v>0.49097222222222198</v>
      </c>
    </row>
    <row r="710" spans="1:1">
      <c r="A710" s="9">
        <v>0.49166666666666697</v>
      </c>
    </row>
    <row r="711" spans="1:1">
      <c r="A711" s="9">
        <v>0.49236111111111103</v>
      </c>
    </row>
    <row r="712" spans="1:1">
      <c r="A712" s="9">
        <v>0.49305555555555602</v>
      </c>
    </row>
    <row r="713" spans="1:1">
      <c r="A713" s="9">
        <v>0.49375000000000002</v>
      </c>
    </row>
    <row r="714" spans="1:1">
      <c r="A714" s="9">
        <v>0.49444444444444402</v>
      </c>
    </row>
    <row r="715" spans="1:1">
      <c r="A715" s="9">
        <v>0.49513888888888902</v>
      </c>
    </row>
    <row r="716" spans="1:1">
      <c r="A716" s="9">
        <v>0.49583333333333302</v>
      </c>
    </row>
    <row r="717" spans="1:1">
      <c r="A717" s="9">
        <v>0.49652777777777801</v>
      </c>
    </row>
    <row r="718" spans="1:1">
      <c r="A718" s="9">
        <v>0.49722222222222201</v>
      </c>
    </row>
    <row r="719" spans="1:1">
      <c r="A719" s="9">
        <v>0.49791666666666701</v>
      </c>
    </row>
    <row r="720" spans="1:1">
      <c r="A720" s="9">
        <v>0.49861111111111101</v>
      </c>
    </row>
    <row r="721" spans="1:1">
      <c r="A721" s="9">
        <v>0.499305555555556</v>
      </c>
    </row>
    <row r="722" spans="1:1">
      <c r="A722" s="9">
        <v>0.5</v>
      </c>
    </row>
    <row r="723" spans="1:1">
      <c r="A723" s="9">
        <v>0.500694444444444</v>
      </c>
    </row>
    <row r="724" spans="1:1">
      <c r="A724" s="9">
        <v>0.50138888888888899</v>
      </c>
    </row>
    <row r="725" spans="1:1">
      <c r="A725" s="9">
        <v>0.50208333333333299</v>
      </c>
    </row>
    <row r="726" spans="1:1">
      <c r="A726" s="9">
        <v>0.50277777777777799</v>
      </c>
    </row>
    <row r="727" spans="1:1">
      <c r="A727" s="9">
        <v>0.50347222222222199</v>
      </c>
    </row>
    <row r="728" spans="1:1">
      <c r="A728" s="9">
        <v>0.50416666666666698</v>
      </c>
    </row>
    <row r="729" spans="1:1">
      <c r="A729" s="9">
        <v>0.50486111111111098</v>
      </c>
    </row>
    <row r="730" spans="1:1">
      <c r="A730" s="9">
        <v>0.50555555555555598</v>
      </c>
    </row>
    <row r="731" spans="1:1">
      <c r="A731" s="9">
        <v>0.50624999999999998</v>
      </c>
    </row>
    <row r="732" spans="1:1">
      <c r="A732" s="9">
        <v>0.50694444444444398</v>
      </c>
    </row>
    <row r="733" spans="1:1">
      <c r="A733" s="9">
        <v>0.50763888888888897</v>
      </c>
    </row>
    <row r="734" spans="1:1">
      <c r="A734" s="9">
        <v>0.50833333333333297</v>
      </c>
    </row>
    <row r="735" spans="1:1">
      <c r="A735" s="9">
        <v>0.50902777777777797</v>
      </c>
    </row>
    <row r="736" spans="1:1">
      <c r="A736" s="9">
        <v>0.50972222222222197</v>
      </c>
    </row>
    <row r="737" spans="1:1">
      <c r="A737" s="9">
        <v>0.51041666666666696</v>
      </c>
    </row>
    <row r="738" spans="1:1">
      <c r="A738" s="9">
        <v>0.51111111111111096</v>
      </c>
    </row>
    <row r="739" spans="1:1">
      <c r="A739" s="9">
        <v>0.51180555555555596</v>
      </c>
    </row>
    <row r="740" spans="1:1">
      <c r="A740" s="9">
        <v>0.51249999999999996</v>
      </c>
    </row>
    <row r="741" spans="1:1">
      <c r="A741" s="9">
        <v>0.51319444444444495</v>
      </c>
    </row>
    <row r="742" spans="1:1">
      <c r="A742" s="9">
        <v>0.51388888888888895</v>
      </c>
    </row>
    <row r="743" spans="1:1">
      <c r="A743" s="9">
        <v>0.51458333333333295</v>
      </c>
    </row>
    <row r="744" spans="1:1">
      <c r="A744" s="9">
        <v>0.51527777777777795</v>
      </c>
    </row>
    <row r="745" spans="1:1">
      <c r="A745" s="9">
        <v>0.51597222222222205</v>
      </c>
    </row>
    <row r="746" spans="1:1">
      <c r="A746" s="9">
        <v>0.51666666666666705</v>
      </c>
    </row>
    <row r="747" spans="1:1">
      <c r="A747" s="9">
        <v>0.51736111111111105</v>
      </c>
    </row>
    <row r="748" spans="1:1">
      <c r="A748" s="9">
        <v>0.51805555555555605</v>
      </c>
    </row>
    <row r="749" spans="1:1">
      <c r="A749" s="9">
        <v>0.51875000000000004</v>
      </c>
    </row>
    <row r="750" spans="1:1">
      <c r="A750" s="9">
        <v>0.51944444444444404</v>
      </c>
    </row>
    <row r="751" spans="1:1">
      <c r="A751" s="9">
        <v>0.52013888888888904</v>
      </c>
    </row>
    <row r="752" spans="1:1">
      <c r="A752" s="9">
        <v>0.52083333333333304</v>
      </c>
    </row>
    <row r="753" spans="1:1">
      <c r="A753" s="9">
        <v>0.52152777777777803</v>
      </c>
    </row>
    <row r="754" spans="1:1">
      <c r="A754" s="9">
        <v>0.52222222222222203</v>
      </c>
    </row>
    <row r="755" spans="1:1">
      <c r="A755" s="9">
        <v>0.52291666666666703</v>
      </c>
    </row>
    <row r="756" spans="1:1">
      <c r="A756" s="9">
        <v>0.52361111111111103</v>
      </c>
    </row>
    <row r="757" spans="1:1">
      <c r="A757" s="9">
        <v>0.52430555555555602</v>
      </c>
    </row>
    <row r="758" spans="1:1">
      <c r="A758" s="9">
        <v>0.52500000000000002</v>
      </c>
    </row>
    <row r="759" spans="1:1">
      <c r="A759" s="9">
        <v>0.52569444444444402</v>
      </c>
    </row>
    <row r="760" spans="1:1">
      <c r="A760" s="9">
        <v>0.52638888888888902</v>
      </c>
    </row>
    <row r="761" spans="1:1">
      <c r="A761" s="9">
        <v>0.52708333333333302</v>
      </c>
    </row>
    <row r="762" spans="1:1">
      <c r="A762" s="9">
        <v>0.52777777777777801</v>
      </c>
    </row>
    <row r="763" spans="1:1">
      <c r="A763" s="9">
        <v>0.52847222222222201</v>
      </c>
    </row>
    <row r="764" spans="1:1">
      <c r="A764" s="9">
        <v>0.52916666666666701</v>
      </c>
    </row>
    <row r="765" spans="1:1">
      <c r="A765" s="9">
        <v>0.52986111111111101</v>
      </c>
    </row>
    <row r="766" spans="1:1">
      <c r="A766" s="9">
        <v>0.530555555555556</v>
      </c>
    </row>
    <row r="767" spans="1:1">
      <c r="A767" s="9">
        <v>0.53125</v>
      </c>
    </row>
    <row r="768" spans="1:1">
      <c r="A768" s="9">
        <v>0.531944444444444</v>
      </c>
    </row>
    <row r="769" spans="1:1">
      <c r="A769" s="9">
        <v>0.53263888888888899</v>
      </c>
    </row>
    <row r="770" spans="1:1">
      <c r="A770" s="9">
        <v>0.53333333333333299</v>
      </c>
    </row>
    <row r="771" spans="1:1">
      <c r="A771" s="9">
        <v>0.53402777777777799</v>
      </c>
    </row>
    <row r="772" spans="1:1">
      <c r="A772" s="9">
        <v>0.53472222222222199</v>
      </c>
    </row>
    <row r="773" spans="1:1">
      <c r="A773" s="9">
        <v>0.53541666666666698</v>
      </c>
    </row>
    <row r="774" spans="1:1">
      <c r="A774" s="9">
        <v>0.53611111111111098</v>
      </c>
    </row>
    <row r="775" spans="1:1">
      <c r="A775" s="9">
        <v>0.53680555555555598</v>
      </c>
    </row>
    <row r="776" spans="1:1">
      <c r="A776" s="9">
        <v>0.53749999999999998</v>
      </c>
    </row>
    <row r="777" spans="1:1">
      <c r="A777" s="9">
        <v>0.53819444444444398</v>
      </c>
    </row>
    <row r="778" spans="1:1">
      <c r="A778" s="9">
        <v>0.53888888888888897</v>
      </c>
    </row>
    <row r="779" spans="1:1">
      <c r="A779" s="9">
        <v>0.53958333333333297</v>
      </c>
    </row>
    <row r="780" spans="1:1">
      <c r="A780" s="9">
        <v>0.54027777777777797</v>
      </c>
    </row>
    <row r="781" spans="1:1">
      <c r="A781" s="9">
        <v>0.54097222222222197</v>
      </c>
    </row>
    <row r="782" spans="1:1">
      <c r="A782" s="9">
        <v>0.54166666666666696</v>
      </c>
    </row>
    <row r="783" spans="1:1">
      <c r="A783" s="9">
        <v>0.54236111111111096</v>
      </c>
    </row>
    <row r="784" spans="1:1">
      <c r="A784" s="9">
        <v>0.54305555555555596</v>
      </c>
    </row>
    <row r="785" spans="1:1">
      <c r="A785" s="9">
        <v>0.54374999999999996</v>
      </c>
    </row>
    <row r="786" spans="1:1">
      <c r="A786" s="9">
        <v>0.54444444444444495</v>
      </c>
    </row>
    <row r="787" spans="1:1">
      <c r="A787" s="9">
        <v>0.54513888888888895</v>
      </c>
    </row>
    <row r="788" spans="1:1">
      <c r="A788" s="9">
        <v>0.54583333333333295</v>
      </c>
    </row>
    <row r="789" spans="1:1">
      <c r="A789" s="9">
        <v>0.54652777777777795</v>
      </c>
    </row>
    <row r="790" spans="1:1">
      <c r="A790" s="9">
        <v>0.54722222222222205</v>
      </c>
    </row>
    <row r="791" spans="1:1">
      <c r="A791" s="9">
        <v>0.54791666666666705</v>
      </c>
    </row>
    <row r="792" spans="1:1">
      <c r="A792" s="9">
        <v>0.54861111111111105</v>
      </c>
    </row>
    <row r="793" spans="1:1">
      <c r="A793" s="9">
        <v>0.54930555555555605</v>
      </c>
    </row>
    <row r="794" spans="1:1">
      <c r="A794" s="9">
        <v>0.55000000000000004</v>
      </c>
    </row>
    <row r="795" spans="1:1">
      <c r="A795" s="9">
        <v>0.55069444444444404</v>
      </c>
    </row>
    <row r="796" spans="1:1">
      <c r="A796" s="9">
        <v>0.55138888888888904</v>
      </c>
    </row>
    <row r="797" spans="1:1">
      <c r="A797" s="9">
        <v>0.55208333333333304</v>
      </c>
    </row>
    <row r="798" spans="1:1">
      <c r="A798" s="9">
        <v>0.55277777777777803</v>
      </c>
    </row>
    <row r="799" spans="1:1">
      <c r="A799" s="9">
        <v>0.55347222222222203</v>
      </c>
    </row>
    <row r="800" spans="1:1">
      <c r="A800" s="9">
        <v>0.55416666666666703</v>
      </c>
    </row>
    <row r="801" spans="1:1">
      <c r="A801" s="9">
        <v>0.55486111111111103</v>
      </c>
    </row>
    <row r="802" spans="1:1">
      <c r="A802" s="9">
        <v>0.55555555555555602</v>
      </c>
    </row>
    <row r="803" spans="1:1">
      <c r="A803" s="9">
        <v>0.55625000000000002</v>
      </c>
    </row>
    <row r="804" spans="1:1">
      <c r="A804" s="9">
        <v>0.55694444444444402</v>
      </c>
    </row>
    <row r="805" spans="1:1">
      <c r="A805" s="9">
        <v>0.55763888888888902</v>
      </c>
    </row>
    <row r="806" spans="1:1">
      <c r="A806" s="9">
        <v>0.55833333333333302</v>
      </c>
    </row>
    <row r="807" spans="1:1">
      <c r="A807" s="9">
        <v>0.55902777777777801</v>
      </c>
    </row>
    <row r="808" spans="1:1">
      <c r="A808" s="9">
        <v>0.55972222222222201</v>
      </c>
    </row>
    <row r="809" spans="1:1">
      <c r="A809" s="9">
        <v>0.56041666666666701</v>
      </c>
    </row>
    <row r="810" spans="1:1">
      <c r="A810" s="9">
        <v>0.56111111111111101</v>
      </c>
    </row>
    <row r="811" spans="1:1">
      <c r="A811" s="9">
        <v>0.561805555555556</v>
      </c>
    </row>
    <row r="812" spans="1:1">
      <c r="A812" s="9">
        <v>0.5625</v>
      </c>
    </row>
    <row r="813" spans="1:1">
      <c r="A813" s="9">
        <v>0.563194444444444</v>
      </c>
    </row>
    <row r="814" spans="1:1">
      <c r="A814" s="9">
        <v>0.56388888888888899</v>
      </c>
    </row>
    <row r="815" spans="1:1">
      <c r="A815" s="9">
        <v>0.56458333333333299</v>
      </c>
    </row>
    <row r="816" spans="1:1">
      <c r="A816" s="9">
        <v>0.56527777777777799</v>
      </c>
    </row>
    <row r="817" spans="1:1">
      <c r="A817" s="9">
        <v>0.56597222222222199</v>
      </c>
    </row>
    <row r="818" spans="1:1">
      <c r="A818" s="9">
        <v>0.56666666666666698</v>
      </c>
    </row>
    <row r="819" spans="1:1">
      <c r="A819" s="9">
        <v>0.56736111111111098</v>
      </c>
    </row>
    <row r="820" spans="1:1">
      <c r="A820" s="9">
        <v>0.56805555555555598</v>
      </c>
    </row>
    <row r="821" spans="1:1">
      <c r="A821" s="9">
        <v>0.56874999999999998</v>
      </c>
    </row>
    <row r="822" spans="1:1">
      <c r="A822" s="9">
        <v>0.56944444444444398</v>
      </c>
    </row>
    <row r="823" spans="1:1">
      <c r="A823" s="9">
        <v>0.57013888888888897</v>
      </c>
    </row>
    <row r="824" spans="1:1">
      <c r="A824" s="9">
        <v>0.57083333333333297</v>
      </c>
    </row>
    <row r="825" spans="1:1">
      <c r="A825" s="9">
        <v>0.57152777777777797</v>
      </c>
    </row>
    <row r="826" spans="1:1">
      <c r="A826" s="9">
        <v>0.57222222222222197</v>
      </c>
    </row>
    <row r="827" spans="1:1">
      <c r="A827" s="9">
        <v>0.57291666666666696</v>
      </c>
    </row>
    <row r="828" spans="1:1">
      <c r="A828" s="9">
        <v>0.57361111111111096</v>
      </c>
    </row>
    <row r="829" spans="1:1">
      <c r="A829" s="9">
        <v>0.57430555555555596</v>
      </c>
    </row>
    <row r="830" spans="1:1">
      <c r="A830" s="9">
        <v>0.57499999999999996</v>
      </c>
    </row>
    <row r="831" spans="1:1">
      <c r="A831" s="9">
        <v>0.57569444444444495</v>
      </c>
    </row>
    <row r="832" spans="1:1">
      <c r="A832" s="9">
        <v>0.57638888888888895</v>
      </c>
    </row>
    <row r="833" spans="1:1">
      <c r="A833" s="9">
        <v>0.57708333333333295</v>
      </c>
    </row>
    <row r="834" spans="1:1">
      <c r="A834" s="9">
        <v>0.57777777777777795</v>
      </c>
    </row>
    <row r="835" spans="1:1">
      <c r="A835" s="9">
        <v>0.57847222222222205</v>
      </c>
    </row>
    <row r="836" spans="1:1">
      <c r="A836" s="9">
        <v>0.57916666666666705</v>
      </c>
    </row>
    <row r="837" spans="1:1">
      <c r="A837" s="9">
        <v>0.57986111111111105</v>
      </c>
    </row>
    <row r="838" spans="1:1">
      <c r="A838" s="9">
        <v>0.58055555555555605</v>
      </c>
    </row>
    <row r="839" spans="1:1">
      <c r="A839" s="9">
        <v>0.58125000000000004</v>
      </c>
    </row>
    <row r="840" spans="1:1">
      <c r="A840" s="9">
        <v>0.58194444444444404</v>
      </c>
    </row>
    <row r="841" spans="1:1">
      <c r="A841" s="9">
        <v>0.58263888888888904</v>
      </c>
    </row>
    <row r="842" spans="1:1">
      <c r="A842" s="9">
        <v>0.58333333333333304</v>
      </c>
    </row>
    <row r="843" spans="1:1">
      <c r="A843" s="9">
        <v>0.58402777777777803</v>
      </c>
    </row>
    <row r="844" spans="1:1">
      <c r="A844" s="9">
        <v>0.58472222222222203</v>
      </c>
    </row>
    <row r="845" spans="1:1">
      <c r="A845" s="9">
        <v>0.58541666666666703</v>
      </c>
    </row>
    <row r="846" spans="1:1">
      <c r="A846" s="9">
        <v>0.58611111111111103</v>
      </c>
    </row>
    <row r="847" spans="1:1">
      <c r="A847" s="9">
        <v>0.58680555555555602</v>
      </c>
    </row>
    <row r="848" spans="1:1">
      <c r="A848" s="9">
        <v>0.58750000000000002</v>
      </c>
    </row>
    <row r="849" spans="1:1">
      <c r="A849" s="9">
        <v>0.58819444444444402</v>
      </c>
    </row>
    <row r="850" spans="1:1">
      <c r="A850" s="9">
        <v>0.58888888888888902</v>
      </c>
    </row>
    <row r="851" spans="1:1">
      <c r="A851" s="9">
        <v>0.58958333333333302</v>
      </c>
    </row>
    <row r="852" spans="1:1">
      <c r="A852" s="9">
        <v>0.59027777777777801</v>
      </c>
    </row>
    <row r="853" spans="1:1">
      <c r="A853" s="9">
        <v>0.59097222222222201</v>
      </c>
    </row>
    <row r="854" spans="1:1">
      <c r="A854" s="9">
        <v>0.59166666666666701</v>
      </c>
    </row>
    <row r="855" spans="1:1">
      <c r="A855" s="9">
        <v>0.59236111111111101</v>
      </c>
    </row>
    <row r="856" spans="1:1">
      <c r="A856" s="9">
        <v>0.593055555555556</v>
      </c>
    </row>
    <row r="857" spans="1:1">
      <c r="A857" s="9">
        <v>0.59375</v>
      </c>
    </row>
    <row r="858" spans="1:1">
      <c r="A858" s="9">
        <v>0.594444444444444</v>
      </c>
    </row>
    <row r="859" spans="1:1">
      <c r="A859" s="9">
        <v>0.59513888888888899</v>
      </c>
    </row>
    <row r="860" spans="1:1">
      <c r="A860" s="9">
        <v>0.59583333333333299</v>
      </c>
    </row>
    <row r="861" spans="1:1">
      <c r="A861" s="9">
        <v>0.59652777777777799</v>
      </c>
    </row>
    <row r="862" spans="1:1">
      <c r="A862" s="9">
        <v>0.59722222222222199</v>
      </c>
    </row>
    <row r="863" spans="1:1">
      <c r="A863" s="9">
        <v>0.59791666666666698</v>
      </c>
    </row>
    <row r="864" spans="1:1">
      <c r="A864" s="9">
        <v>0.59861111111111098</v>
      </c>
    </row>
    <row r="865" spans="1:1">
      <c r="A865" s="9">
        <v>0.59930555555555598</v>
      </c>
    </row>
    <row r="866" spans="1:1">
      <c r="A866" s="9">
        <v>0.6</v>
      </c>
    </row>
    <row r="867" spans="1:1">
      <c r="A867" s="9">
        <v>0.60069444444444398</v>
      </c>
    </row>
    <row r="868" spans="1:1">
      <c r="A868" s="9">
        <v>0.60138888888888897</v>
      </c>
    </row>
    <row r="869" spans="1:1">
      <c r="A869" s="9">
        <v>0.60208333333333297</v>
      </c>
    </row>
    <row r="870" spans="1:1">
      <c r="A870" s="9">
        <v>0.60277777777777797</v>
      </c>
    </row>
    <row r="871" spans="1:1">
      <c r="A871" s="9">
        <v>0.60347222222222197</v>
      </c>
    </row>
    <row r="872" spans="1:1">
      <c r="A872" s="9">
        <v>0.60416666666666696</v>
      </c>
    </row>
    <row r="873" spans="1:1">
      <c r="A873" s="9">
        <v>0.60486111111111096</v>
      </c>
    </row>
    <row r="874" spans="1:1">
      <c r="A874" s="9">
        <v>0.60555555555555596</v>
      </c>
    </row>
    <row r="875" spans="1:1">
      <c r="A875" s="9">
        <v>0.60624999999999996</v>
      </c>
    </row>
    <row r="876" spans="1:1">
      <c r="A876" s="9">
        <v>0.60694444444444495</v>
      </c>
    </row>
    <row r="877" spans="1:1">
      <c r="A877" s="9">
        <v>0.60763888888888895</v>
      </c>
    </row>
    <row r="878" spans="1:1">
      <c r="A878" s="9">
        <v>0.60833333333333295</v>
      </c>
    </row>
    <row r="879" spans="1:1">
      <c r="A879" s="9">
        <v>0.60902777777777795</v>
      </c>
    </row>
    <row r="880" spans="1:1">
      <c r="A880" s="9">
        <v>0.60972222222222205</v>
      </c>
    </row>
    <row r="881" spans="1:1">
      <c r="A881" s="9">
        <v>0.61041666666666705</v>
      </c>
    </row>
    <row r="882" spans="1:1">
      <c r="A882" s="9">
        <v>0.61111111111111105</v>
      </c>
    </row>
    <row r="883" spans="1:1">
      <c r="A883" s="9">
        <v>0.61180555555555605</v>
      </c>
    </row>
    <row r="884" spans="1:1">
      <c r="A884" s="9">
        <v>0.61250000000000004</v>
      </c>
    </row>
    <row r="885" spans="1:1">
      <c r="A885" s="9">
        <v>0.61319444444444404</v>
      </c>
    </row>
    <row r="886" spans="1:1">
      <c r="A886" s="9">
        <v>0.61388888888888904</v>
      </c>
    </row>
    <row r="887" spans="1:1">
      <c r="A887" s="9">
        <v>0.61458333333333304</v>
      </c>
    </row>
    <row r="888" spans="1:1">
      <c r="A888" s="9">
        <v>0.61527777777777803</v>
      </c>
    </row>
    <row r="889" spans="1:1">
      <c r="A889" s="9">
        <v>0.61597222222222203</v>
      </c>
    </row>
    <row r="890" spans="1:1">
      <c r="A890" s="9">
        <v>0.61666666666666703</v>
      </c>
    </row>
    <row r="891" spans="1:1">
      <c r="A891" s="9">
        <v>0.61736111111111103</v>
      </c>
    </row>
    <row r="892" spans="1:1">
      <c r="A892" s="9">
        <v>0.61805555555555602</v>
      </c>
    </row>
    <row r="893" spans="1:1">
      <c r="A893" s="9">
        <v>0.61875000000000002</v>
      </c>
    </row>
    <row r="894" spans="1:1">
      <c r="A894" s="9">
        <v>0.61944444444444402</v>
      </c>
    </row>
    <row r="895" spans="1:1">
      <c r="A895" s="9">
        <v>0.62013888888888902</v>
      </c>
    </row>
    <row r="896" spans="1:1">
      <c r="A896" s="9">
        <v>0.62083333333333302</v>
      </c>
    </row>
    <row r="897" spans="1:1">
      <c r="A897" s="9">
        <v>0.62152777777777801</v>
      </c>
    </row>
    <row r="898" spans="1:1">
      <c r="A898" s="9">
        <v>0.62222222222222201</v>
      </c>
    </row>
    <row r="899" spans="1:1">
      <c r="A899" s="9">
        <v>0.62291666666666701</v>
      </c>
    </row>
    <row r="900" spans="1:1">
      <c r="A900" s="9">
        <v>0.62361111111111101</v>
      </c>
    </row>
    <row r="901" spans="1:1">
      <c r="A901" s="9">
        <v>0.624305555555556</v>
      </c>
    </row>
    <row r="902" spans="1:1">
      <c r="A902" s="9">
        <v>0.625</v>
      </c>
    </row>
    <row r="903" spans="1:1">
      <c r="A903" s="9">
        <v>0.625694444444444</v>
      </c>
    </row>
    <row r="904" spans="1:1">
      <c r="A904" s="9">
        <v>0.62638888888888899</v>
      </c>
    </row>
    <row r="905" spans="1:1">
      <c r="A905" s="9">
        <v>0.62708333333333299</v>
      </c>
    </row>
    <row r="906" spans="1:1">
      <c r="A906" s="9">
        <v>0.62777777777777799</v>
      </c>
    </row>
    <row r="907" spans="1:1">
      <c r="A907" s="9">
        <v>0.62847222222222199</v>
      </c>
    </row>
    <row r="908" spans="1:1">
      <c r="A908" s="9">
        <v>0.62916666666666698</v>
      </c>
    </row>
    <row r="909" spans="1:1">
      <c r="A909" s="9">
        <v>0.62986111111111098</v>
      </c>
    </row>
    <row r="910" spans="1:1">
      <c r="A910" s="9">
        <v>0.63055555555555598</v>
      </c>
    </row>
    <row r="911" spans="1:1">
      <c r="A911" s="9">
        <v>0.63124999999999998</v>
      </c>
    </row>
    <row r="912" spans="1:1">
      <c r="A912" s="9">
        <v>0.63194444444444398</v>
      </c>
    </row>
    <row r="913" spans="1:1">
      <c r="A913" s="9">
        <v>0.63263888888888897</v>
      </c>
    </row>
    <row r="914" spans="1:1">
      <c r="A914" s="9">
        <v>0.63333333333333297</v>
      </c>
    </row>
    <row r="915" spans="1:1">
      <c r="A915" s="9">
        <v>0.63402777777777797</v>
      </c>
    </row>
    <row r="916" spans="1:1">
      <c r="A916" s="9">
        <v>0.63472222222222197</v>
      </c>
    </row>
    <row r="917" spans="1:1">
      <c r="A917" s="9">
        <v>0.63541666666666696</v>
      </c>
    </row>
    <row r="918" spans="1:1">
      <c r="A918" s="9">
        <v>0.63611111111111096</v>
      </c>
    </row>
    <row r="919" spans="1:1">
      <c r="A919" s="9">
        <v>0.63680555555555596</v>
      </c>
    </row>
    <row r="920" spans="1:1">
      <c r="A920" s="9">
        <v>0.63749999999999996</v>
      </c>
    </row>
    <row r="921" spans="1:1">
      <c r="A921" s="9">
        <v>0.63819444444444495</v>
      </c>
    </row>
    <row r="922" spans="1:1">
      <c r="A922" s="9">
        <v>0.63888888888888895</v>
      </c>
    </row>
    <row r="923" spans="1:1">
      <c r="A923" s="9">
        <v>0.63958333333333295</v>
      </c>
    </row>
    <row r="924" spans="1:1">
      <c r="A924" s="9">
        <v>0.64027777777777795</v>
      </c>
    </row>
    <row r="925" spans="1:1">
      <c r="A925" s="9">
        <v>0.64097222222222205</v>
      </c>
    </row>
    <row r="926" spans="1:1">
      <c r="A926" s="9">
        <v>0.64166666666666705</v>
      </c>
    </row>
    <row r="927" spans="1:1">
      <c r="A927" s="9">
        <v>0.64236111111111105</v>
      </c>
    </row>
    <row r="928" spans="1:1">
      <c r="A928" s="9">
        <v>0.64305555555555605</v>
      </c>
    </row>
    <row r="929" spans="1:1">
      <c r="A929" s="9">
        <v>0.64375000000000004</v>
      </c>
    </row>
    <row r="930" spans="1:1">
      <c r="A930" s="9">
        <v>0.64444444444444404</v>
      </c>
    </row>
    <row r="931" spans="1:1">
      <c r="A931" s="9">
        <v>0.64513888888888904</v>
      </c>
    </row>
    <row r="932" spans="1:1">
      <c r="A932" s="9">
        <v>0.64583333333333304</v>
      </c>
    </row>
    <row r="933" spans="1:1">
      <c r="A933" s="9">
        <v>0.64652777777777803</v>
      </c>
    </row>
    <row r="934" spans="1:1">
      <c r="A934" s="9">
        <v>0.64722222222222203</v>
      </c>
    </row>
    <row r="935" spans="1:1">
      <c r="A935" s="9">
        <v>0.64791666666666703</v>
      </c>
    </row>
    <row r="936" spans="1:1">
      <c r="A936" s="9">
        <v>0.64861111111111103</v>
      </c>
    </row>
    <row r="937" spans="1:1">
      <c r="A937" s="9">
        <v>0.64930555555555602</v>
      </c>
    </row>
    <row r="938" spans="1:1">
      <c r="A938" s="9">
        <v>0.65</v>
      </c>
    </row>
    <row r="939" spans="1:1">
      <c r="A939" s="9">
        <v>0.65069444444444402</v>
      </c>
    </row>
    <row r="940" spans="1:1">
      <c r="A940" s="9">
        <v>0.65138888888888902</v>
      </c>
    </row>
    <row r="941" spans="1:1">
      <c r="A941" s="9">
        <v>0.65208333333333302</v>
      </c>
    </row>
    <row r="942" spans="1:1">
      <c r="A942" s="9">
        <v>0.65277777777777801</v>
      </c>
    </row>
    <row r="943" spans="1:1">
      <c r="A943" s="9">
        <v>0.65347222222222201</v>
      </c>
    </row>
    <row r="944" spans="1:1">
      <c r="A944" s="9">
        <v>0.65416666666666701</v>
      </c>
    </row>
    <row r="945" spans="1:1">
      <c r="A945" s="9">
        <v>0.65486111111111101</v>
      </c>
    </row>
    <row r="946" spans="1:1">
      <c r="A946" s="9">
        <v>0.655555555555556</v>
      </c>
    </row>
    <row r="947" spans="1:1">
      <c r="A947" s="9">
        <v>0.65625</v>
      </c>
    </row>
    <row r="948" spans="1:1">
      <c r="A948" s="9">
        <v>0.656944444444444</v>
      </c>
    </row>
    <row r="949" spans="1:1">
      <c r="A949" s="9">
        <v>0.65763888888888899</v>
      </c>
    </row>
    <row r="950" spans="1:1">
      <c r="A950" s="9">
        <v>0.65833333333333299</v>
      </c>
    </row>
    <row r="951" spans="1:1">
      <c r="A951" s="9">
        <v>0.65902777777777799</v>
      </c>
    </row>
    <row r="952" spans="1:1">
      <c r="A952" s="9">
        <v>0.65972222222222199</v>
      </c>
    </row>
    <row r="953" spans="1:1">
      <c r="A953" s="9">
        <v>0.66041666666666698</v>
      </c>
    </row>
    <row r="954" spans="1:1">
      <c r="A954" s="9">
        <v>0.66111111111111098</v>
      </c>
    </row>
    <row r="955" spans="1:1">
      <c r="A955" s="9">
        <v>0.66180555555555598</v>
      </c>
    </row>
    <row r="956" spans="1:1">
      <c r="A956" s="9">
        <v>0.66249999999999998</v>
      </c>
    </row>
    <row r="957" spans="1:1">
      <c r="A957" s="9">
        <v>0.66319444444444398</v>
      </c>
    </row>
    <row r="958" spans="1:1">
      <c r="A958" s="9">
        <v>0.66388888888888897</v>
      </c>
    </row>
    <row r="959" spans="1:1">
      <c r="A959" s="9">
        <v>0.66458333333333297</v>
      </c>
    </row>
    <row r="960" spans="1:1">
      <c r="A960" s="9">
        <v>0.66527777777777797</v>
      </c>
    </row>
    <row r="961" spans="1:1">
      <c r="A961" s="9">
        <v>0.66597222222222197</v>
      </c>
    </row>
    <row r="962" spans="1:1">
      <c r="A962" s="9">
        <v>0.66666666666666696</v>
      </c>
    </row>
    <row r="963" spans="1:1">
      <c r="A963" s="9">
        <v>0.66736111111111096</v>
      </c>
    </row>
    <row r="964" spans="1:1">
      <c r="A964" s="9">
        <v>0.66805555555555596</v>
      </c>
    </row>
    <row r="965" spans="1:1">
      <c r="A965" s="9">
        <v>0.66874999999999996</v>
      </c>
    </row>
    <row r="966" spans="1:1">
      <c r="A966" s="9">
        <v>0.66944444444444495</v>
      </c>
    </row>
    <row r="967" spans="1:1">
      <c r="A967" s="9">
        <v>0.67013888888888895</v>
      </c>
    </row>
    <row r="968" spans="1:1">
      <c r="A968" s="9">
        <v>0.67083333333333295</v>
      </c>
    </row>
    <row r="969" spans="1:1">
      <c r="A969" s="9">
        <v>0.67152777777777795</v>
      </c>
    </row>
    <row r="970" spans="1:1">
      <c r="A970" s="9">
        <v>0.67222222222222205</v>
      </c>
    </row>
    <row r="971" spans="1:1">
      <c r="A971" s="9">
        <v>0.67291666666666705</v>
      </c>
    </row>
    <row r="972" spans="1:1">
      <c r="A972" s="9">
        <v>0.67361111111111105</v>
      </c>
    </row>
    <row r="973" spans="1:1">
      <c r="A973" s="9">
        <v>0.67430555555555605</v>
      </c>
    </row>
    <row r="974" spans="1:1">
      <c r="A974" s="9">
        <v>0.67500000000000004</v>
      </c>
    </row>
    <row r="975" spans="1:1">
      <c r="A975" s="9">
        <v>0.67569444444444404</v>
      </c>
    </row>
    <row r="976" spans="1:1">
      <c r="A976" s="9">
        <v>0.67638888888888904</v>
      </c>
    </row>
    <row r="977" spans="1:1">
      <c r="A977" s="9">
        <v>0.67708333333333304</v>
      </c>
    </row>
    <row r="978" spans="1:1">
      <c r="A978" s="9">
        <v>0.67777777777777803</v>
      </c>
    </row>
    <row r="979" spans="1:1">
      <c r="A979" s="9">
        <v>0.67847222222222203</v>
      </c>
    </row>
    <row r="980" spans="1:1">
      <c r="A980" s="9">
        <v>0.67916666666666703</v>
      </c>
    </row>
    <row r="981" spans="1:1">
      <c r="A981" s="9">
        <v>0.67986111111111103</v>
      </c>
    </row>
    <row r="982" spans="1:1">
      <c r="A982" s="9">
        <v>0.68055555555555602</v>
      </c>
    </row>
    <row r="983" spans="1:1">
      <c r="A983" s="9">
        <v>0.68125000000000002</v>
      </c>
    </row>
    <row r="984" spans="1:1">
      <c r="A984" s="9">
        <v>0.68194444444444402</v>
      </c>
    </row>
    <row r="985" spans="1:1">
      <c r="A985" s="9">
        <v>0.68263888888888902</v>
      </c>
    </row>
    <row r="986" spans="1:1">
      <c r="A986" s="9">
        <v>0.68333333333333302</v>
      </c>
    </row>
    <row r="987" spans="1:1">
      <c r="A987" s="9">
        <v>0.68402777777777801</v>
      </c>
    </row>
    <row r="988" spans="1:1">
      <c r="A988" s="9">
        <v>0.68472222222222201</v>
      </c>
    </row>
    <row r="989" spans="1:1">
      <c r="A989" s="9">
        <v>0.68541666666666701</v>
      </c>
    </row>
    <row r="990" spans="1:1">
      <c r="A990" s="9">
        <v>0.68611111111111101</v>
      </c>
    </row>
    <row r="991" spans="1:1">
      <c r="A991" s="9">
        <v>0.686805555555556</v>
      </c>
    </row>
    <row r="992" spans="1:1">
      <c r="A992" s="9">
        <v>0.6875</v>
      </c>
    </row>
    <row r="993" spans="1:1">
      <c r="A993" s="9">
        <v>0.688194444444444</v>
      </c>
    </row>
    <row r="994" spans="1:1">
      <c r="A994" s="9">
        <v>0.68888888888888899</v>
      </c>
    </row>
    <row r="995" spans="1:1">
      <c r="A995" s="9">
        <v>0.68958333333333299</v>
      </c>
    </row>
    <row r="996" spans="1:1">
      <c r="A996" s="9">
        <v>0.69027777777777799</v>
      </c>
    </row>
    <row r="997" spans="1:1">
      <c r="A997" s="9">
        <v>0.69097222222222199</v>
      </c>
    </row>
    <row r="998" spans="1:1">
      <c r="A998" s="9">
        <v>0.69166666666666698</v>
      </c>
    </row>
    <row r="999" spans="1:1">
      <c r="A999" s="9">
        <v>0.69236111111111098</v>
      </c>
    </row>
    <row r="1000" spans="1:1">
      <c r="A1000" s="9">
        <v>0.69305555555555598</v>
      </c>
    </row>
    <row r="1001" spans="1:1">
      <c r="A1001" s="9">
        <v>0.69374999999999998</v>
      </c>
    </row>
    <row r="1002" spans="1:1">
      <c r="A1002" s="9">
        <v>0.69444444444444398</v>
      </c>
    </row>
    <row r="1003" spans="1:1">
      <c r="A1003" s="9">
        <v>0.69513888888888897</v>
      </c>
    </row>
    <row r="1004" spans="1:1">
      <c r="A1004" s="9">
        <v>0.69583333333333297</v>
      </c>
    </row>
    <row r="1005" spans="1:1">
      <c r="A1005" s="9">
        <v>0.69652777777777797</v>
      </c>
    </row>
    <row r="1006" spans="1:1">
      <c r="A1006" s="9">
        <v>0.69722222222222197</v>
      </c>
    </row>
    <row r="1007" spans="1:1">
      <c r="A1007" s="9">
        <v>0.69791666666666696</v>
      </c>
    </row>
    <row r="1008" spans="1:1">
      <c r="A1008" s="9">
        <v>0.69861111111111096</v>
      </c>
    </row>
    <row r="1009" spans="1:1">
      <c r="A1009" s="9">
        <v>0.69930555555555596</v>
      </c>
    </row>
    <row r="1010" spans="1:1">
      <c r="A1010" s="9">
        <v>0.7</v>
      </c>
    </row>
    <row r="1011" spans="1:1">
      <c r="A1011" s="9">
        <v>0.70069444444444495</v>
      </c>
    </row>
    <row r="1012" spans="1:1">
      <c r="A1012" s="9">
        <v>0.70138888888888895</v>
      </c>
    </row>
    <row r="1013" spans="1:1">
      <c r="A1013" s="9">
        <v>0.70208333333333295</v>
      </c>
    </row>
    <row r="1014" spans="1:1">
      <c r="A1014" s="9">
        <v>0.70277777777777795</v>
      </c>
    </row>
    <row r="1015" spans="1:1">
      <c r="A1015" s="9">
        <v>0.70347222222222205</v>
      </c>
    </row>
    <row r="1016" spans="1:1">
      <c r="A1016" s="9">
        <v>0.70416666666666705</v>
      </c>
    </row>
    <row r="1017" spans="1:1">
      <c r="A1017" s="9">
        <v>0.70486111111111105</v>
      </c>
    </row>
    <row r="1018" spans="1:1">
      <c r="A1018" s="9">
        <v>0.70555555555555605</v>
      </c>
    </row>
    <row r="1019" spans="1:1">
      <c r="A1019" s="9">
        <v>0.70625000000000004</v>
      </c>
    </row>
    <row r="1020" spans="1:1">
      <c r="A1020" s="9">
        <v>0.70694444444444404</v>
      </c>
    </row>
    <row r="1021" spans="1:1">
      <c r="A1021" s="9">
        <v>0.70763888888888904</v>
      </c>
    </row>
    <row r="1022" spans="1:1">
      <c r="A1022" s="9">
        <v>0.70833333333333304</v>
      </c>
    </row>
    <row r="1023" spans="1:1">
      <c r="A1023" s="9">
        <v>0.70902777777777803</v>
      </c>
    </row>
    <row r="1024" spans="1:1">
      <c r="A1024" s="9">
        <v>0.70972222222222203</v>
      </c>
    </row>
    <row r="1025" spans="1:1">
      <c r="A1025" s="9">
        <v>0.71041666666666703</v>
      </c>
    </row>
    <row r="1026" spans="1:1">
      <c r="A1026" s="9">
        <v>0.71111111111111103</v>
      </c>
    </row>
    <row r="1027" spans="1:1">
      <c r="A1027" s="9">
        <v>0.71180555555555602</v>
      </c>
    </row>
    <row r="1028" spans="1:1">
      <c r="A1028" s="9">
        <v>0.71250000000000002</v>
      </c>
    </row>
    <row r="1029" spans="1:1">
      <c r="A1029" s="9">
        <v>0.71319444444444402</v>
      </c>
    </row>
    <row r="1030" spans="1:1">
      <c r="A1030" s="9">
        <v>0.71388888888888902</v>
      </c>
    </row>
    <row r="1031" spans="1:1">
      <c r="A1031" s="9">
        <v>0.71458333333333302</v>
      </c>
    </row>
    <row r="1032" spans="1:1">
      <c r="A1032" s="9">
        <v>0.71527777777777801</v>
      </c>
    </row>
    <row r="1033" spans="1:1">
      <c r="A1033" s="9">
        <v>0.71597222222222201</v>
      </c>
    </row>
    <row r="1034" spans="1:1">
      <c r="A1034" s="9">
        <v>0.71666666666666701</v>
      </c>
    </row>
    <row r="1035" spans="1:1">
      <c r="A1035" s="9">
        <v>0.71736111111111101</v>
      </c>
    </row>
    <row r="1036" spans="1:1">
      <c r="A1036" s="9">
        <v>0.718055555555556</v>
      </c>
    </row>
    <row r="1037" spans="1:1">
      <c r="A1037" s="9">
        <v>0.71875</v>
      </c>
    </row>
    <row r="1038" spans="1:1">
      <c r="A1038" s="9">
        <v>0.719444444444444</v>
      </c>
    </row>
    <row r="1039" spans="1:1">
      <c r="A1039" s="9">
        <v>0.72013888888888899</v>
      </c>
    </row>
    <row r="1040" spans="1:1">
      <c r="A1040" s="9">
        <v>0.72083333333333299</v>
      </c>
    </row>
    <row r="1041" spans="1:1">
      <c r="A1041" s="9">
        <v>0.72152777777777799</v>
      </c>
    </row>
    <row r="1042" spans="1:1">
      <c r="A1042" s="9">
        <v>0.72222222222222199</v>
      </c>
    </row>
    <row r="1043" spans="1:1">
      <c r="A1043" s="9">
        <v>0.72291666666666698</v>
      </c>
    </row>
    <row r="1044" spans="1:1">
      <c r="A1044" s="9">
        <v>0.72361111111111098</v>
      </c>
    </row>
    <row r="1045" spans="1:1">
      <c r="A1045" s="9">
        <v>0.72430555555555598</v>
      </c>
    </row>
    <row r="1046" spans="1:1">
      <c r="A1046" s="9">
        <v>0.72499999999999998</v>
      </c>
    </row>
    <row r="1047" spans="1:1">
      <c r="A1047" s="9">
        <v>0.72569444444444398</v>
      </c>
    </row>
    <row r="1048" spans="1:1">
      <c r="A1048" s="9">
        <v>0.72638888888888897</v>
      </c>
    </row>
    <row r="1049" spans="1:1">
      <c r="A1049" s="9">
        <v>0.72708333333333297</v>
      </c>
    </row>
    <row r="1050" spans="1:1">
      <c r="A1050" s="9">
        <v>0.72777777777777797</v>
      </c>
    </row>
    <row r="1051" spans="1:1">
      <c r="A1051" s="9">
        <v>0.72847222222222197</v>
      </c>
    </row>
    <row r="1052" spans="1:1">
      <c r="A1052" s="9">
        <v>0.72916666666666696</v>
      </c>
    </row>
    <row r="1053" spans="1:1">
      <c r="A1053" s="9">
        <v>0.72986111111111096</v>
      </c>
    </row>
    <row r="1054" spans="1:1">
      <c r="A1054" s="9">
        <v>0.73055555555555596</v>
      </c>
    </row>
    <row r="1055" spans="1:1">
      <c r="A1055" s="9">
        <v>0.73124999999999996</v>
      </c>
    </row>
    <row r="1056" spans="1:1">
      <c r="A1056" s="9">
        <v>0.73194444444444495</v>
      </c>
    </row>
    <row r="1057" spans="1:1">
      <c r="A1057" s="9">
        <v>0.73263888888888895</v>
      </c>
    </row>
    <row r="1058" spans="1:1">
      <c r="A1058" s="9">
        <v>0.73333333333333295</v>
      </c>
    </row>
    <row r="1059" spans="1:1">
      <c r="A1059" s="9">
        <v>0.73402777777777795</v>
      </c>
    </row>
    <row r="1060" spans="1:1">
      <c r="A1060" s="9">
        <v>0.73472222222222205</v>
      </c>
    </row>
    <row r="1061" spans="1:1">
      <c r="A1061" s="9">
        <v>0.73541666666666705</v>
      </c>
    </row>
    <row r="1062" spans="1:1">
      <c r="A1062" s="9">
        <v>0.73611111111111105</v>
      </c>
    </row>
    <row r="1063" spans="1:1">
      <c r="A1063" s="9">
        <v>0.73680555555555605</v>
      </c>
    </row>
    <row r="1064" spans="1:1">
      <c r="A1064" s="9">
        <v>0.73750000000000004</v>
      </c>
    </row>
    <row r="1065" spans="1:1">
      <c r="A1065" s="9">
        <v>0.73819444444444404</v>
      </c>
    </row>
    <row r="1066" spans="1:1">
      <c r="A1066" s="9">
        <v>0.73888888888888904</v>
      </c>
    </row>
    <row r="1067" spans="1:1">
      <c r="A1067" s="9">
        <v>0.73958333333333304</v>
      </c>
    </row>
    <row r="1068" spans="1:1">
      <c r="A1068" s="9">
        <v>0.74027777777777803</v>
      </c>
    </row>
    <row r="1069" spans="1:1">
      <c r="A1069" s="9">
        <v>0.74097222222222203</v>
      </c>
    </row>
    <row r="1070" spans="1:1">
      <c r="A1070" s="9">
        <v>0.74166666666666703</v>
      </c>
    </row>
    <row r="1071" spans="1:1">
      <c r="A1071" s="9">
        <v>0.74236111111111103</v>
      </c>
    </row>
    <row r="1072" spans="1:1">
      <c r="A1072" s="9">
        <v>0.74305555555555602</v>
      </c>
    </row>
    <row r="1073" spans="1:1">
      <c r="A1073" s="9">
        <v>0.74375000000000002</v>
      </c>
    </row>
    <row r="1074" spans="1:1">
      <c r="A1074" s="9">
        <v>0.74444444444444402</v>
      </c>
    </row>
    <row r="1075" spans="1:1">
      <c r="A1075" s="9">
        <v>0.74513888888888902</v>
      </c>
    </row>
    <row r="1076" spans="1:1">
      <c r="A1076" s="9">
        <v>0.74583333333333302</v>
      </c>
    </row>
    <row r="1077" spans="1:1">
      <c r="A1077" s="9">
        <v>0.74652777777777801</v>
      </c>
    </row>
    <row r="1078" spans="1:1">
      <c r="A1078" s="9">
        <v>0.74722222222222201</v>
      </c>
    </row>
    <row r="1079" spans="1:1">
      <c r="A1079" s="9">
        <v>0.74791666666666701</v>
      </c>
    </row>
    <row r="1080" spans="1:1">
      <c r="A1080" s="9">
        <v>0.74861111111111101</v>
      </c>
    </row>
    <row r="1081" spans="1:1">
      <c r="A1081" s="9">
        <v>0.749305555555556</v>
      </c>
    </row>
    <row r="1082" spans="1:1">
      <c r="A1082" s="9">
        <v>0.75</v>
      </c>
    </row>
    <row r="1083" spans="1:1">
      <c r="A1083" s="9">
        <v>0.750694444444444</v>
      </c>
    </row>
    <row r="1084" spans="1:1">
      <c r="A1084" s="9">
        <v>0.75138888888888899</v>
      </c>
    </row>
    <row r="1085" spans="1:1">
      <c r="A1085" s="9">
        <v>0.75208333333333299</v>
      </c>
    </row>
    <row r="1086" spans="1:1">
      <c r="A1086" s="9">
        <v>0.75277777777777799</v>
      </c>
    </row>
    <row r="1087" spans="1:1">
      <c r="A1087" s="9">
        <v>0.75347222222222199</v>
      </c>
    </row>
    <row r="1088" spans="1:1">
      <c r="A1088" s="9">
        <v>0.75416666666666698</v>
      </c>
    </row>
    <row r="1089" spans="1:1">
      <c r="A1089" s="9">
        <v>0.75486111111111098</v>
      </c>
    </row>
    <row r="1090" spans="1:1">
      <c r="A1090" s="9">
        <v>0.75555555555555598</v>
      </c>
    </row>
    <row r="1091" spans="1:1">
      <c r="A1091" s="9">
        <v>0.75624999999999998</v>
      </c>
    </row>
    <row r="1092" spans="1:1">
      <c r="A1092" s="9">
        <v>0.75694444444444398</v>
      </c>
    </row>
    <row r="1093" spans="1:1">
      <c r="A1093" s="9">
        <v>0.75763888888888897</v>
      </c>
    </row>
    <row r="1094" spans="1:1">
      <c r="A1094" s="9">
        <v>0.75833333333333297</v>
      </c>
    </row>
    <row r="1095" spans="1:1">
      <c r="A1095" s="9">
        <v>0.75902777777777797</v>
      </c>
    </row>
    <row r="1096" spans="1:1">
      <c r="A1096" s="9">
        <v>0.75972222222222197</v>
      </c>
    </row>
    <row r="1097" spans="1:1">
      <c r="A1097" s="9">
        <v>0.76041666666666696</v>
      </c>
    </row>
    <row r="1098" spans="1:1">
      <c r="A1098" s="9">
        <v>0.76111111111111096</v>
      </c>
    </row>
    <row r="1099" spans="1:1">
      <c r="A1099" s="9">
        <v>0.76180555555555596</v>
      </c>
    </row>
    <row r="1100" spans="1:1">
      <c r="A1100" s="9">
        <v>0.76249999999999996</v>
      </c>
    </row>
    <row r="1101" spans="1:1">
      <c r="A1101" s="9">
        <v>0.76319444444444495</v>
      </c>
    </row>
    <row r="1102" spans="1:1">
      <c r="A1102" s="9">
        <v>0.76388888888888895</v>
      </c>
    </row>
    <row r="1103" spans="1:1">
      <c r="A1103" s="9">
        <v>0.76458333333333295</v>
      </c>
    </row>
    <row r="1104" spans="1:1">
      <c r="A1104" s="9">
        <v>0.76527777777777795</v>
      </c>
    </row>
    <row r="1105" spans="1:1">
      <c r="A1105" s="9">
        <v>0.76597222222222205</v>
      </c>
    </row>
    <row r="1106" spans="1:1">
      <c r="A1106" s="9">
        <v>0.76666666666666705</v>
      </c>
    </row>
    <row r="1107" spans="1:1">
      <c r="A1107" s="9">
        <v>0.76736111111111105</v>
      </c>
    </row>
    <row r="1108" spans="1:1">
      <c r="A1108" s="9">
        <v>0.76805555555555605</v>
      </c>
    </row>
    <row r="1109" spans="1:1">
      <c r="A1109" s="9">
        <v>0.76875000000000004</v>
      </c>
    </row>
    <row r="1110" spans="1:1">
      <c r="A1110" s="9">
        <v>0.76944444444444404</v>
      </c>
    </row>
    <row r="1111" spans="1:1">
      <c r="A1111" s="9">
        <v>0.77013888888888904</v>
      </c>
    </row>
    <row r="1112" spans="1:1">
      <c r="A1112" s="9">
        <v>0.77083333333333304</v>
      </c>
    </row>
    <row r="1113" spans="1:1">
      <c r="A1113" s="9">
        <v>0.77152777777777803</v>
      </c>
    </row>
    <row r="1114" spans="1:1">
      <c r="A1114" s="9">
        <v>0.77222222222222203</v>
      </c>
    </row>
    <row r="1115" spans="1:1">
      <c r="A1115" s="9">
        <v>0.77291666666666703</v>
      </c>
    </row>
    <row r="1116" spans="1:1">
      <c r="A1116" s="9">
        <v>0.77361111111111103</v>
      </c>
    </row>
    <row r="1117" spans="1:1">
      <c r="A1117" s="9">
        <v>0.77430555555555602</v>
      </c>
    </row>
    <row r="1118" spans="1:1">
      <c r="A1118" s="9">
        <v>0.77500000000000002</v>
      </c>
    </row>
    <row r="1119" spans="1:1">
      <c r="A1119" s="9">
        <v>0.77569444444444402</v>
      </c>
    </row>
    <row r="1120" spans="1:1">
      <c r="A1120" s="9">
        <v>0.77638888888888902</v>
      </c>
    </row>
    <row r="1121" spans="1:1">
      <c r="A1121" s="9">
        <v>0.77708333333333302</v>
      </c>
    </row>
    <row r="1122" spans="1:1">
      <c r="A1122" s="9">
        <v>0.77777777777777801</v>
      </c>
    </row>
    <row r="1123" spans="1:1">
      <c r="A1123" s="9">
        <v>0.77847222222222201</v>
      </c>
    </row>
    <row r="1124" spans="1:1">
      <c r="A1124" s="9">
        <v>0.77916666666666701</v>
      </c>
    </row>
    <row r="1125" spans="1:1">
      <c r="A1125" s="9">
        <v>0.77986111111111101</v>
      </c>
    </row>
    <row r="1126" spans="1:1">
      <c r="A1126" s="9">
        <v>0.780555555555556</v>
      </c>
    </row>
    <row r="1127" spans="1:1">
      <c r="A1127" s="9">
        <v>0.78125</v>
      </c>
    </row>
    <row r="1128" spans="1:1">
      <c r="A1128" s="9">
        <v>0.781944444444444</v>
      </c>
    </row>
    <row r="1129" spans="1:1">
      <c r="A1129" s="9">
        <v>0.78263888888888899</v>
      </c>
    </row>
    <row r="1130" spans="1:1">
      <c r="A1130" s="9">
        <v>0.78333333333333299</v>
      </c>
    </row>
    <row r="1131" spans="1:1">
      <c r="A1131" s="9">
        <v>0.78402777777777799</v>
      </c>
    </row>
    <row r="1132" spans="1:1">
      <c r="A1132" s="9">
        <v>0.78472222222222199</v>
      </c>
    </row>
    <row r="1133" spans="1:1">
      <c r="A1133" s="9">
        <v>0.78541666666666698</v>
      </c>
    </row>
    <row r="1134" spans="1:1">
      <c r="A1134" s="9">
        <v>0.78611111111111098</v>
      </c>
    </row>
    <row r="1135" spans="1:1">
      <c r="A1135" s="9">
        <v>0.78680555555555598</v>
      </c>
    </row>
    <row r="1136" spans="1:1">
      <c r="A1136" s="9">
        <v>0.78749999999999998</v>
      </c>
    </row>
    <row r="1137" spans="1:1">
      <c r="A1137" s="9">
        <v>0.78819444444444398</v>
      </c>
    </row>
    <row r="1138" spans="1:1">
      <c r="A1138" s="9">
        <v>0.78888888888888897</v>
      </c>
    </row>
    <row r="1139" spans="1:1">
      <c r="A1139" s="9">
        <v>0.78958333333333297</v>
      </c>
    </row>
    <row r="1140" spans="1:1">
      <c r="A1140" s="9">
        <v>0.79027777777777797</v>
      </c>
    </row>
    <row r="1141" spans="1:1">
      <c r="A1141" s="9">
        <v>0.79097222222222197</v>
      </c>
    </row>
    <row r="1142" spans="1:1">
      <c r="A1142" s="9">
        <v>0.79166666666666696</v>
      </c>
    </row>
    <row r="1143" spans="1:1">
      <c r="A1143" s="9">
        <v>0.79236111111111096</v>
      </c>
    </row>
    <row r="1144" spans="1:1">
      <c r="A1144" s="9">
        <v>0.79305555555555596</v>
      </c>
    </row>
    <row r="1145" spans="1:1">
      <c r="A1145" s="9">
        <v>0.79374999999999996</v>
      </c>
    </row>
    <row r="1146" spans="1:1">
      <c r="A1146" s="9">
        <v>0.79444444444444495</v>
      </c>
    </row>
    <row r="1147" spans="1:1">
      <c r="A1147" s="9">
        <v>0.79513888888888895</v>
      </c>
    </row>
    <row r="1148" spans="1:1">
      <c r="A1148" s="9">
        <v>0.79583333333333295</v>
      </c>
    </row>
    <row r="1149" spans="1:1">
      <c r="A1149" s="9">
        <v>0.79652777777777795</v>
      </c>
    </row>
    <row r="1150" spans="1:1">
      <c r="A1150" s="9">
        <v>0.79722222222222205</v>
      </c>
    </row>
    <row r="1151" spans="1:1">
      <c r="A1151" s="9">
        <v>0.79791666666666705</v>
      </c>
    </row>
    <row r="1152" spans="1:1">
      <c r="A1152" s="9">
        <v>0.79861111111111105</v>
      </c>
    </row>
    <row r="1153" spans="1:1">
      <c r="A1153" s="9">
        <v>0.79930555555555605</v>
      </c>
    </row>
    <row r="1154" spans="1:1">
      <c r="A1154" s="9">
        <v>0.8</v>
      </c>
    </row>
    <row r="1155" spans="1:1">
      <c r="A1155" s="9">
        <v>0.80069444444444404</v>
      </c>
    </row>
    <row r="1156" spans="1:1">
      <c r="A1156" s="9">
        <v>0.80138888888888904</v>
      </c>
    </row>
    <row r="1157" spans="1:1">
      <c r="A1157" s="9">
        <v>0.80208333333333304</v>
      </c>
    </row>
    <row r="1158" spans="1:1">
      <c r="A1158" s="9">
        <v>0.80277777777777803</v>
      </c>
    </row>
    <row r="1159" spans="1:1">
      <c r="A1159" s="9">
        <v>0.80347222222222203</v>
      </c>
    </row>
    <row r="1160" spans="1:1">
      <c r="A1160" s="9">
        <v>0.80416666666666703</v>
      </c>
    </row>
    <row r="1161" spans="1:1">
      <c r="A1161" s="9">
        <v>0.80486111111111103</v>
      </c>
    </row>
    <row r="1162" spans="1:1">
      <c r="A1162" s="9">
        <v>0.80555555555555602</v>
      </c>
    </row>
    <row r="1163" spans="1:1">
      <c r="A1163" s="9">
        <v>0.80625000000000002</v>
      </c>
    </row>
    <row r="1164" spans="1:1">
      <c r="A1164" s="9">
        <v>0.80694444444444402</v>
      </c>
    </row>
    <row r="1165" spans="1:1">
      <c r="A1165" s="9">
        <v>0.80763888888888902</v>
      </c>
    </row>
    <row r="1166" spans="1:1">
      <c r="A1166" s="9">
        <v>0.80833333333333302</v>
      </c>
    </row>
    <row r="1167" spans="1:1">
      <c r="A1167" s="9">
        <v>0.80902777777777801</v>
      </c>
    </row>
    <row r="1168" spans="1:1">
      <c r="A1168" s="9">
        <v>0.80972222222222201</v>
      </c>
    </row>
    <row r="1169" spans="1:1">
      <c r="A1169" s="9">
        <v>0.81041666666666701</v>
      </c>
    </row>
    <row r="1170" spans="1:1">
      <c r="A1170" s="9">
        <v>0.81111111111111101</v>
      </c>
    </row>
    <row r="1171" spans="1:1">
      <c r="A1171" s="9">
        <v>0.811805555555556</v>
      </c>
    </row>
    <row r="1172" spans="1:1">
      <c r="A1172" s="9">
        <v>0.8125</v>
      </c>
    </row>
    <row r="1173" spans="1:1">
      <c r="A1173" s="9">
        <v>0.813194444444444</v>
      </c>
    </row>
    <row r="1174" spans="1:1">
      <c r="A1174" s="9">
        <v>0.81388888888888899</v>
      </c>
    </row>
    <row r="1175" spans="1:1">
      <c r="A1175" s="9">
        <v>0.81458333333333299</v>
      </c>
    </row>
    <row r="1176" spans="1:1">
      <c r="A1176" s="9">
        <v>0.81527777777777799</v>
      </c>
    </row>
    <row r="1177" spans="1:1">
      <c r="A1177" s="9">
        <v>0.81597222222222199</v>
      </c>
    </row>
    <row r="1178" spans="1:1">
      <c r="A1178" s="9">
        <v>0.81666666666666698</v>
      </c>
    </row>
    <row r="1179" spans="1:1">
      <c r="A1179" s="9">
        <v>0.81736111111111098</v>
      </c>
    </row>
    <row r="1180" spans="1:1">
      <c r="A1180" s="9">
        <v>0.81805555555555598</v>
      </c>
    </row>
    <row r="1181" spans="1:1">
      <c r="A1181" s="9">
        <v>0.81874999999999998</v>
      </c>
    </row>
    <row r="1182" spans="1:1">
      <c r="A1182" s="9">
        <v>0.81944444444444497</v>
      </c>
    </row>
    <row r="1183" spans="1:1">
      <c r="A1183" s="9">
        <v>0.82013888888888897</v>
      </c>
    </row>
    <row r="1184" spans="1:1">
      <c r="A1184" s="9">
        <v>0.82083333333333297</v>
      </c>
    </row>
    <row r="1185" spans="1:1">
      <c r="A1185" s="9">
        <v>0.82152777777777797</v>
      </c>
    </row>
    <row r="1186" spans="1:1">
      <c r="A1186" s="9">
        <v>0.82222222222222197</v>
      </c>
    </row>
    <row r="1187" spans="1:1">
      <c r="A1187" s="9">
        <v>0.82291666666666696</v>
      </c>
    </row>
    <row r="1188" spans="1:1">
      <c r="A1188" s="9">
        <v>0.82361111111111096</v>
      </c>
    </row>
    <row r="1189" spans="1:1">
      <c r="A1189" s="9">
        <v>0.82430555555555596</v>
      </c>
    </row>
    <row r="1190" spans="1:1">
      <c r="A1190" s="9">
        <v>0.82499999999999996</v>
      </c>
    </row>
    <row r="1191" spans="1:1">
      <c r="A1191" s="9">
        <v>0.82569444444444495</v>
      </c>
    </row>
    <row r="1192" spans="1:1">
      <c r="A1192" s="9">
        <v>0.82638888888888895</v>
      </c>
    </row>
    <row r="1193" spans="1:1">
      <c r="A1193" s="9">
        <v>0.82708333333333295</v>
      </c>
    </row>
    <row r="1194" spans="1:1">
      <c r="A1194" s="9">
        <v>0.82777777777777795</v>
      </c>
    </row>
    <row r="1195" spans="1:1">
      <c r="A1195" s="9">
        <v>0.82847222222222205</v>
      </c>
    </row>
    <row r="1196" spans="1:1">
      <c r="A1196" s="9">
        <v>0.82916666666666705</v>
      </c>
    </row>
    <row r="1197" spans="1:1">
      <c r="A1197" s="9">
        <v>0.82986111111111105</v>
      </c>
    </row>
    <row r="1198" spans="1:1">
      <c r="A1198" s="9">
        <v>0.83055555555555605</v>
      </c>
    </row>
    <row r="1199" spans="1:1">
      <c r="A1199" s="9">
        <v>0.83125000000000004</v>
      </c>
    </row>
    <row r="1200" spans="1:1">
      <c r="A1200" s="9">
        <v>0.83194444444444404</v>
      </c>
    </row>
    <row r="1201" spans="1:1">
      <c r="A1201" s="9">
        <v>0.83263888888888904</v>
      </c>
    </row>
    <row r="1202" spans="1:1">
      <c r="A1202" s="9">
        <v>0.83333333333333304</v>
      </c>
    </row>
    <row r="1203" spans="1:1">
      <c r="A1203" s="9">
        <v>0.83402777777777803</v>
      </c>
    </row>
    <row r="1204" spans="1:1">
      <c r="A1204" s="9">
        <v>0.83472222222222203</v>
      </c>
    </row>
    <row r="1205" spans="1:1">
      <c r="A1205" s="9">
        <v>0.83541666666666703</v>
      </c>
    </row>
    <row r="1206" spans="1:1">
      <c r="A1206" s="9">
        <v>0.83611111111111103</v>
      </c>
    </row>
    <row r="1207" spans="1:1">
      <c r="A1207" s="9">
        <v>0.83680555555555602</v>
      </c>
    </row>
    <row r="1208" spans="1:1">
      <c r="A1208" s="9">
        <v>0.83750000000000002</v>
      </c>
    </row>
    <row r="1209" spans="1:1">
      <c r="A1209" s="9">
        <v>0.83819444444444402</v>
      </c>
    </row>
    <row r="1210" spans="1:1">
      <c r="A1210" s="9">
        <v>0.83888888888888902</v>
      </c>
    </row>
    <row r="1211" spans="1:1">
      <c r="A1211" s="9">
        <v>0.83958333333333302</v>
      </c>
    </row>
    <row r="1212" spans="1:1">
      <c r="A1212" s="9">
        <v>0.84027777777777801</v>
      </c>
    </row>
    <row r="1213" spans="1:1">
      <c r="A1213" s="9">
        <v>0.84097222222222201</v>
      </c>
    </row>
    <row r="1214" spans="1:1">
      <c r="A1214" s="9">
        <v>0.84166666666666701</v>
      </c>
    </row>
    <row r="1215" spans="1:1">
      <c r="A1215" s="9">
        <v>0.84236111111111101</v>
      </c>
    </row>
    <row r="1216" spans="1:1">
      <c r="A1216" s="9">
        <v>0.843055555555556</v>
      </c>
    </row>
    <row r="1217" spans="1:1">
      <c r="A1217" s="9">
        <v>0.84375</v>
      </c>
    </row>
    <row r="1218" spans="1:1">
      <c r="A1218" s="9">
        <v>0.844444444444444</v>
      </c>
    </row>
    <row r="1219" spans="1:1">
      <c r="A1219" s="9">
        <v>0.84513888888888899</v>
      </c>
    </row>
    <row r="1220" spans="1:1">
      <c r="A1220" s="9">
        <v>0.84583333333333299</v>
      </c>
    </row>
    <row r="1221" spans="1:1">
      <c r="A1221" s="9">
        <v>0.84652777777777799</v>
      </c>
    </row>
    <row r="1222" spans="1:1">
      <c r="A1222" s="9">
        <v>0.84722222222222199</v>
      </c>
    </row>
    <row r="1223" spans="1:1">
      <c r="A1223" s="9">
        <v>0.84791666666666698</v>
      </c>
    </row>
    <row r="1224" spans="1:1">
      <c r="A1224" s="9">
        <v>0.84861111111111098</v>
      </c>
    </row>
    <row r="1225" spans="1:1">
      <c r="A1225" s="9">
        <v>0.84930555555555598</v>
      </c>
    </row>
    <row r="1226" spans="1:1">
      <c r="A1226" s="9">
        <v>0.85</v>
      </c>
    </row>
    <row r="1227" spans="1:1">
      <c r="A1227" s="9">
        <v>0.85069444444444497</v>
      </c>
    </row>
    <row r="1228" spans="1:1">
      <c r="A1228" s="9">
        <v>0.85138888888888897</v>
      </c>
    </row>
    <row r="1229" spans="1:1">
      <c r="A1229" s="9">
        <v>0.85208333333333297</v>
      </c>
    </row>
    <row r="1230" spans="1:1">
      <c r="A1230" s="9">
        <v>0.85277777777777797</v>
      </c>
    </row>
    <row r="1231" spans="1:1">
      <c r="A1231" s="9">
        <v>0.85347222222222197</v>
      </c>
    </row>
    <row r="1232" spans="1:1">
      <c r="A1232" s="9">
        <v>0.85416666666666696</v>
      </c>
    </row>
    <row r="1233" spans="1:1">
      <c r="A1233" s="9">
        <v>0.85486111111111096</v>
      </c>
    </row>
    <row r="1234" spans="1:1">
      <c r="A1234" s="9">
        <v>0.85555555555555596</v>
      </c>
    </row>
    <row r="1235" spans="1:1">
      <c r="A1235" s="9">
        <v>0.85624999999999996</v>
      </c>
    </row>
    <row r="1236" spans="1:1">
      <c r="A1236" s="9">
        <v>0.85694444444444495</v>
      </c>
    </row>
    <row r="1237" spans="1:1">
      <c r="A1237" s="9">
        <v>0.85763888888888895</v>
      </c>
    </row>
    <row r="1238" spans="1:1">
      <c r="A1238" s="9">
        <v>0.85833333333333295</v>
      </c>
    </row>
    <row r="1239" spans="1:1">
      <c r="A1239" s="9">
        <v>0.85902777777777795</v>
      </c>
    </row>
    <row r="1240" spans="1:1">
      <c r="A1240" s="9">
        <v>0.85972222222222205</v>
      </c>
    </row>
    <row r="1241" spans="1:1">
      <c r="A1241" s="9">
        <v>0.86041666666666705</v>
      </c>
    </row>
    <row r="1242" spans="1:1">
      <c r="A1242" s="9">
        <v>0.86111111111111105</v>
      </c>
    </row>
    <row r="1243" spans="1:1">
      <c r="A1243" s="9">
        <v>0.86180555555555605</v>
      </c>
    </row>
    <row r="1244" spans="1:1">
      <c r="A1244" s="9">
        <v>0.86250000000000004</v>
      </c>
    </row>
    <row r="1245" spans="1:1">
      <c r="A1245" s="9">
        <v>0.86319444444444404</v>
      </c>
    </row>
    <row r="1246" spans="1:1">
      <c r="A1246" s="9">
        <v>0.86388888888888904</v>
      </c>
    </row>
    <row r="1247" spans="1:1">
      <c r="A1247" s="9">
        <v>0.86458333333333304</v>
      </c>
    </row>
    <row r="1248" spans="1:1">
      <c r="A1248" s="9">
        <v>0.86527777777777803</v>
      </c>
    </row>
    <row r="1249" spans="1:1">
      <c r="A1249" s="9">
        <v>0.86597222222222203</v>
      </c>
    </row>
    <row r="1250" spans="1:1">
      <c r="A1250" s="9">
        <v>0.86666666666666703</v>
      </c>
    </row>
    <row r="1251" spans="1:1">
      <c r="A1251" s="9">
        <v>0.86736111111111103</v>
      </c>
    </row>
    <row r="1252" spans="1:1">
      <c r="A1252" s="9">
        <v>0.86805555555555602</v>
      </c>
    </row>
    <row r="1253" spans="1:1">
      <c r="A1253" s="9">
        <v>0.86875000000000002</v>
      </c>
    </row>
    <row r="1254" spans="1:1">
      <c r="A1254" s="9">
        <v>0.86944444444444402</v>
      </c>
    </row>
    <row r="1255" spans="1:1">
      <c r="A1255" s="9">
        <v>0.87013888888888902</v>
      </c>
    </row>
    <row r="1256" spans="1:1">
      <c r="A1256" s="9">
        <v>0.87083333333333302</v>
      </c>
    </row>
    <row r="1257" spans="1:1">
      <c r="A1257" s="9">
        <v>0.87152777777777801</v>
      </c>
    </row>
    <row r="1258" spans="1:1">
      <c r="A1258" s="9">
        <v>0.87222222222222201</v>
      </c>
    </row>
    <row r="1259" spans="1:1">
      <c r="A1259" s="9">
        <v>0.87291666666666701</v>
      </c>
    </row>
    <row r="1260" spans="1:1">
      <c r="A1260" s="9">
        <v>0.87361111111111101</v>
      </c>
    </row>
    <row r="1261" spans="1:1">
      <c r="A1261" s="9">
        <v>0.874305555555556</v>
      </c>
    </row>
    <row r="1262" spans="1:1">
      <c r="A1262" s="9">
        <v>0.875</v>
      </c>
    </row>
    <row r="1263" spans="1:1">
      <c r="A1263" s="9">
        <v>0.875694444444444</v>
      </c>
    </row>
    <row r="1264" spans="1:1">
      <c r="A1264" s="9">
        <v>0.87638888888888899</v>
      </c>
    </row>
    <row r="1265" spans="1:1">
      <c r="A1265" s="9">
        <v>0.87708333333333299</v>
      </c>
    </row>
    <row r="1266" spans="1:1">
      <c r="A1266" s="9">
        <v>0.87777777777777799</v>
      </c>
    </row>
    <row r="1267" spans="1:1">
      <c r="A1267" s="9">
        <v>0.87847222222222199</v>
      </c>
    </row>
    <row r="1268" spans="1:1">
      <c r="A1268" s="9">
        <v>0.87916666666666698</v>
      </c>
    </row>
    <row r="1269" spans="1:1">
      <c r="A1269" s="9">
        <v>0.87986111111111098</v>
      </c>
    </row>
    <row r="1270" spans="1:1">
      <c r="A1270" s="9">
        <v>0.88055555555555598</v>
      </c>
    </row>
    <row r="1271" spans="1:1">
      <c r="A1271" s="9">
        <v>0.88124999999999998</v>
      </c>
    </row>
    <row r="1272" spans="1:1">
      <c r="A1272" s="9">
        <v>0.88194444444444497</v>
      </c>
    </row>
    <row r="1273" spans="1:1">
      <c r="A1273" s="9">
        <v>0.88263888888888897</v>
      </c>
    </row>
    <row r="1274" spans="1:1">
      <c r="A1274" s="9">
        <v>0.88333333333333297</v>
      </c>
    </row>
    <row r="1275" spans="1:1">
      <c r="A1275" s="9">
        <v>0.88402777777777797</v>
      </c>
    </row>
    <row r="1276" spans="1:1">
      <c r="A1276" s="9">
        <v>0.88472222222222197</v>
      </c>
    </row>
    <row r="1277" spans="1:1">
      <c r="A1277" s="9">
        <v>0.88541666666666696</v>
      </c>
    </row>
    <row r="1278" spans="1:1">
      <c r="A1278" s="9">
        <v>0.88611111111111096</v>
      </c>
    </row>
    <row r="1279" spans="1:1">
      <c r="A1279" s="9">
        <v>0.88680555555555596</v>
      </c>
    </row>
    <row r="1280" spans="1:1">
      <c r="A1280" s="9">
        <v>0.88749999999999996</v>
      </c>
    </row>
    <row r="1281" spans="1:1">
      <c r="A1281" s="9">
        <v>0.88819444444444495</v>
      </c>
    </row>
    <row r="1282" spans="1:1">
      <c r="A1282" s="9">
        <v>0.88888888888888895</v>
      </c>
    </row>
    <row r="1283" spans="1:1">
      <c r="A1283" s="9">
        <v>0.88958333333333295</v>
      </c>
    </row>
    <row r="1284" spans="1:1">
      <c r="A1284" s="9">
        <v>0.89027777777777795</v>
      </c>
    </row>
    <row r="1285" spans="1:1">
      <c r="A1285" s="9">
        <v>0.89097222222222205</v>
      </c>
    </row>
    <row r="1286" spans="1:1">
      <c r="A1286" s="9">
        <v>0.89166666666666705</v>
      </c>
    </row>
    <row r="1287" spans="1:1">
      <c r="A1287" s="9">
        <v>0.89236111111111105</v>
      </c>
    </row>
    <row r="1288" spans="1:1">
      <c r="A1288" s="9">
        <v>0.89305555555555605</v>
      </c>
    </row>
    <row r="1289" spans="1:1">
      <c r="A1289" s="9">
        <v>0.89375000000000004</v>
      </c>
    </row>
    <row r="1290" spans="1:1">
      <c r="A1290" s="9">
        <v>0.89444444444444404</v>
      </c>
    </row>
    <row r="1291" spans="1:1">
      <c r="A1291" s="9">
        <v>0.89513888888888904</v>
      </c>
    </row>
    <row r="1292" spans="1:1">
      <c r="A1292" s="9">
        <v>0.89583333333333304</v>
      </c>
    </row>
    <row r="1293" spans="1:1">
      <c r="A1293" s="9">
        <v>0.89652777777777803</v>
      </c>
    </row>
    <row r="1294" spans="1:1">
      <c r="A1294" s="9">
        <v>0.89722222222222203</v>
      </c>
    </row>
    <row r="1295" spans="1:1">
      <c r="A1295" s="9">
        <v>0.89791666666666703</v>
      </c>
    </row>
    <row r="1296" spans="1:1">
      <c r="A1296" s="9">
        <v>0.89861111111111103</v>
      </c>
    </row>
    <row r="1297" spans="1:1">
      <c r="A1297" s="9">
        <v>0.89930555555555602</v>
      </c>
    </row>
    <row r="1298" spans="1:1">
      <c r="A1298" s="9">
        <v>0.9</v>
      </c>
    </row>
    <row r="1299" spans="1:1">
      <c r="A1299" s="9">
        <v>0.90069444444444402</v>
      </c>
    </row>
    <row r="1300" spans="1:1">
      <c r="A1300" s="9">
        <v>0.90138888888888902</v>
      </c>
    </row>
    <row r="1301" spans="1:1">
      <c r="A1301" s="9">
        <v>0.90208333333333302</v>
      </c>
    </row>
    <row r="1302" spans="1:1">
      <c r="A1302" s="9">
        <v>0.90277777777777801</v>
      </c>
    </row>
    <row r="1303" spans="1:1">
      <c r="A1303" s="9">
        <v>0.90347222222222201</v>
      </c>
    </row>
    <row r="1304" spans="1:1">
      <c r="A1304" s="9">
        <v>0.90416666666666701</v>
      </c>
    </row>
    <row r="1305" spans="1:1">
      <c r="A1305" s="9">
        <v>0.90486111111111101</v>
      </c>
    </row>
    <row r="1306" spans="1:1">
      <c r="A1306" s="9">
        <v>0.905555555555556</v>
      </c>
    </row>
    <row r="1307" spans="1:1">
      <c r="A1307" s="9">
        <v>0.90625</v>
      </c>
    </row>
    <row r="1308" spans="1:1">
      <c r="A1308" s="9">
        <v>0.906944444444444</v>
      </c>
    </row>
    <row r="1309" spans="1:1">
      <c r="A1309" s="9">
        <v>0.90763888888888899</v>
      </c>
    </row>
    <row r="1310" spans="1:1">
      <c r="A1310" s="9">
        <v>0.90833333333333299</v>
      </c>
    </row>
    <row r="1311" spans="1:1">
      <c r="A1311" s="9">
        <v>0.90902777777777799</v>
      </c>
    </row>
    <row r="1312" spans="1:1">
      <c r="A1312" s="9">
        <v>0.90972222222222199</v>
      </c>
    </row>
    <row r="1313" spans="1:1">
      <c r="A1313" s="9">
        <v>0.91041666666666698</v>
      </c>
    </row>
    <row r="1314" spans="1:1">
      <c r="A1314" s="9">
        <v>0.91111111111111098</v>
      </c>
    </row>
    <row r="1315" spans="1:1">
      <c r="A1315" s="9">
        <v>0.91180555555555598</v>
      </c>
    </row>
    <row r="1316" spans="1:1">
      <c r="A1316" s="9">
        <v>0.91249999999999998</v>
      </c>
    </row>
    <row r="1317" spans="1:1">
      <c r="A1317" s="9">
        <v>0.91319444444444497</v>
      </c>
    </row>
    <row r="1318" spans="1:1">
      <c r="A1318" s="9">
        <v>0.91388888888888897</v>
      </c>
    </row>
    <row r="1319" spans="1:1">
      <c r="A1319" s="9">
        <v>0.91458333333333297</v>
      </c>
    </row>
    <row r="1320" spans="1:1">
      <c r="A1320" s="9">
        <v>0.91527777777777797</v>
      </c>
    </row>
    <row r="1321" spans="1:1">
      <c r="A1321" s="9">
        <v>0.91597222222222197</v>
      </c>
    </row>
    <row r="1322" spans="1:1">
      <c r="A1322" s="9">
        <v>0.91666666666666696</v>
      </c>
    </row>
    <row r="1323" spans="1:1">
      <c r="A1323" s="9">
        <v>0.91736111111111096</v>
      </c>
    </row>
    <row r="1324" spans="1:1">
      <c r="A1324" s="9">
        <v>0.91805555555555596</v>
      </c>
    </row>
    <row r="1325" spans="1:1">
      <c r="A1325" s="9">
        <v>0.91874999999999996</v>
      </c>
    </row>
    <row r="1326" spans="1:1">
      <c r="A1326" s="9">
        <v>0.91944444444444495</v>
      </c>
    </row>
    <row r="1327" spans="1:1">
      <c r="A1327" s="9">
        <v>0.92013888888888895</v>
      </c>
    </row>
    <row r="1328" spans="1:1">
      <c r="A1328" s="9">
        <v>0.92083333333333295</v>
      </c>
    </row>
    <row r="1329" spans="1:1">
      <c r="A1329" s="9">
        <v>0.92152777777777795</v>
      </c>
    </row>
    <row r="1330" spans="1:1">
      <c r="A1330" s="9">
        <v>0.92222222222222205</v>
      </c>
    </row>
    <row r="1331" spans="1:1">
      <c r="A1331" s="9">
        <v>0.92291666666666705</v>
      </c>
    </row>
    <row r="1332" spans="1:1">
      <c r="A1332" s="9">
        <v>0.92361111111111105</v>
      </c>
    </row>
    <row r="1333" spans="1:1">
      <c r="A1333" s="9">
        <v>0.92430555555555605</v>
      </c>
    </row>
    <row r="1334" spans="1:1">
      <c r="A1334" s="9">
        <v>0.92500000000000004</v>
      </c>
    </row>
    <row r="1335" spans="1:1">
      <c r="A1335" s="9">
        <v>0.92569444444444404</v>
      </c>
    </row>
    <row r="1336" spans="1:1">
      <c r="A1336" s="9">
        <v>0.92638888888888904</v>
      </c>
    </row>
    <row r="1337" spans="1:1">
      <c r="A1337" s="9">
        <v>0.92708333333333304</v>
      </c>
    </row>
    <row r="1338" spans="1:1">
      <c r="A1338" s="9">
        <v>0.92777777777777803</v>
      </c>
    </row>
    <row r="1339" spans="1:1">
      <c r="A1339" s="9">
        <v>0.92847222222222203</v>
      </c>
    </row>
    <row r="1340" spans="1:1">
      <c r="A1340" s="9">
        <v>0.92916666666666703</v>
      </c>
    </row>
    <row r="1341" spans="1:1">
      <c r="A1341" s="9">
        <v>0.92986111111111103</v>
      </c>
    </row>
    <row r="1342" spans="1:1">
      <c r="A1342" s="9">
        <v>0.93055555555555602</v>
      </c>
    </row>
    <row r="1343" spans="1:1">
      <c r="A1343" s="9">
        <v>0.93125000000000002</v>
      </c>
    </row>
    <row r="1344" spans="1:1">
      <c r="A1344" s="9">
        <v>0.93194444444444402</v>
      </c>
    </row>
    <row r="1345" spans="1:1">
      <c r="A1345" s="9">
        <v>0.93263888888888902</v>
      </c>
    </row>
    <row r="1346" spans="1:1">
      <c r="A1346" s="9">
        <v>0.93333333333333302</v>
      </c>
    </row>
    <row r="1347" spans="1:1">
      <c r="A1347" s="9">
        <v>0.93402777777777801</v>
      </c>
    </row>
    <row r="1348" spans="1:1">
      <c r="A1348" s="9">
        <v>0.93472222222222201</v>
      </c>
    </row>
    <row r="1349" spans="1:1">
      <c r="A1349" s="9">
        <v>0.93541666666666701</v>
      </c>
    </row>
    <row r="1350" spans="1:1">
      <c r="A1350" s="9">
        <v>0.93611111111111101</v>
      </c>
    </row>
    <row r="1351" spans="1:1">
      <c r="A1351" s="9">
        <v>0.936805555555556</v>
      </c>
    </row>
    <row r="1352" spans="1:1">
      <c r="A1352" s="9">
        <v>0.9375</v>
      </c>
    </row>
    <row r="1353" spans="1:1">
      <c r="A1353" s="9">
        <v>0.938194444444444</v>
      </c>
    </row>
    <row r="1354" spans="1:1">
      <c r="A1354" s="9">
        <v>0.93888888888888899</v>
      </c>
    </row>
    <row r="1355" spans="1:1">
      <c r="A1355" s="9">
        <v>0.93958333333333299</v>
      </c>
    </row>
    <row r="1356" spans="1:1">
      <c r="A1356" s="9">
        <v>0.94027777777777799</v>
      </c>
    </row>
    <row r="1357" spans="1:1">
      <c r="A1357" s="9">
        <v>0.94097222222222199</v>
      </c>
    </row>
    <row r="1358" spans="1:1">
      <c r="A1358" s="9">
        <v>0.94166666666666698</v>
      </c>
    </row>
    <row r="1359" spans="1:1">
      <c r="A1359" s="9">
        <v>0.94236111111111098</v>
      </c>
    </row>
    <row r="1360" spans="1:1">
      <c r="A1360" s="9">
        <v>0.94305555555555598</v>
      </c>
    </row>
    <row r="1361" spans="1:1">
      <c r="A1361" s="9">
        <v>0.94374999999999998</v>
      </c>
    </row>
    <row r="1362" spans="1:1">
      <c r="A1362" s="9">
        <v>0.94444444444444497</v>
      </c>
    </row>
    <row r="1363" spans="1:1">
      <c r="A1363" s="9">
        <v>0.94513888888888897</v>
      </c>
    </row>
    <row r="1364" spans="1:1">
      <c r="A1364" s="9">
        <v>0.94583333333333297</v>
      </c>
    </row>
    <row r="1365" spans="1:1">
      <c r="A1365" s="9">
        <v>0.94652777777777797</v>
      </c>
    </row>
    <row r="1366" spans="1:1">
      <c r="A1366" s="9">
        <v>0.94722222222222197</v>
      </c>
    </row>
    <row r="1367" spans="1:1">
      <c r="A1367" s="9">
        <v>0.94791666666666696</v>
      </c>
    </row>
    <row r="1368" spans="1:1">
      <c r="A1368" s="9">
        <v>0.94861111111111096</v>
      </c>
    </row>
    <row r="1369" spans="1:1">
      <c r="A1369" s="9">
        <v>0.94930555555555596</v>
      </c>
    </row>
    <row r="1370" spans="1:1">
      <c r="A1370" s="9">
        <v>0.95</v>
      </c>
    </row>
    <row r="1371" spans="1:1">
      <c r="A1371" s="9">
        <v>0.95069444444444495</v>
      </c>
    </row>
    <row r="1372" spans="1:1">
      <c r="A1372" s="9">
        <v>0.95138888888888895</v>
      </c>
    </row>
    <row r="1373" spans="1:1">
      <c r="A1373" s="9">
        <v>0.95208333333333295</v>
      </c>
    </row>
    <row r="1374" spans="1:1">
      <c r="A1374" s="9">
        <v>0.95277777777777795</v>
      </c>
    </row>
    <row r="1375" spans="1:1">
      <c r="A1375" s="9">
        <v>0.95347222222222205</v>
      </c>
    </row>
    <row r="1376" spans="1:1">
      <c r="A1376" s="9">
        <v>0.95416666666666705</v>
      </c>
    </row>
    <row r="1377" spans="1:1">
      <c r="A1377" s="9">
        <v>0.95486111111111105</v>
      </c>
    </row>
    <row r="1378" spans="1:1">
      <c r="A1378" s="9">
        <v>0.95555555555555605</v>
      </c>
    </row>
    <row r="1379" spans="1:1">
      <c r="A1379" s="9">
        <v>0.95625000000000004</v>
      </c>
    </row>
    <row r="1380" spans="1:1">
      <c r="A1380" s="9">
        <v>0.95694444444444404</v>
      </c>
    </row>
    <row r="1381" spans="1:1">
      <c r="A1381" s="9">
        <v>0.95763888888888904</v>
      </c>
    </row>
    <row r="1382" spans="1:1">
      <c r="A1382" s="9">
        <v>0.95833333333333304</v>
      </c>
    </row>
    <row r="1383" spans="1:1">
      <c r="A1383" s="9">
        <v>0.95902777777777803</v>
      </c>
    </row>
    <row r="1384" spans="1:1">
      <c r="A1384" s="9">
        <v>0.95972222222222203</v>
      </c>
    </row>
    <row r="1385" spans="1:1">
      <c r="A1385" s="9">
        <v>0.96041666666666703</v>
      </c>
    </row>
    <row r="1386" spans="1:1">
      <c r="A1386" s="9">
        <v>0.96111111111111103</v>
      </c>
    </row>
    <row r="1387" spans="1:1">
      <c r="A1387" s="9">
        <v>0.96180555555555602</v>
      </c>
    </row>
    <row r="1388" spans="1:1">
      <c r="A1388" s="9">
        <v>0.96250000000000002</v>
      </c>
    </row>
    <row r="1389" spans="1:1">
      <c r="A1389" s="9">
        <v>0.96319444444444402</v>
      </c>
    </row>
    <row r="1390" spans="1:1">
      <c r="A1390" s="9">
        <v>0.96388888888888902</v>
      </c>
    </row>
    <row r="1391" spans="1:1">
      <c r="A1391" s="9">
        <v>0.96458333333333302</v>
      </c>
    </row>
    <row r="1392" spans="1:1">
      <c r="A1392" s="9">
        <v>0.96527777777777801</v>
      </c>
    </row>
    <row r="1393" spans="1:1">
      <c r="A1393" s="9">
        <v>0.96597222222222201</v>
      </c>
    </row>
    <row r="1394" spans="1:1">
      <c r="A1394" s="9">
        <v>0.96666666666666701</v>
      </c>
    </row>
    <row r="1395" spans="1:1">
      <c r="A1395" s="9">
        <v>0.96736111111111101</v>
      </c>
    </row>
    <row r="1396" spans="1:1">
      <c r="A1396" s="9">
        <v>0.968055555555556</v>
      </c>
    </row>
    <row r="1397" spans="1:1">
      <c r="A1397" s="9">
        <v>0.96875</v>
      </c>
    </row>
    <row r="1398" spans="1:1">
      <c r="A1398" s="9">
        <v>0.969444444444444</v>
      </c>
    </row>
    <row r="1399" spans="1:1">
      <c r="A1399" s="9">
        <v>0.97013888888888899</v>
      </c>
    </row>
    <row r="1400" spans="1:1">
      <c r="A1400" s="9">
        <v>0.97083333333333299</v>
      </c>
    </row>
    <row r="1401" spans="1:1">
      <c r="A1401" s="9">
        <v>0.97152777777777799</v>
      </c>
    </row>
    <row r="1402" spans="1:1">
      <c r="A1402" s="9">
        <v>0.97222222222222199</v>
      </c>
    </row>
    <row r="1403" spans="1:1">
      <c r="A1403" s="9">
        <v>0.97291666666666698</v>
      </c>
    </row>
    <row r="1404" spans="1:1">
      <c r="A1404" s="9">
        <v>0.97361111111111098</v>
      </c>
    </row>
    <row r="1405" spans="1:1">
      <c r="A1405" s="9">
        <v>0.97430555555555598</v>
      </c>
    </row>
    <row r="1406" spans="1:1">
      <c r="A1406" s="9">
        <v>0.97499999999999998</v>
      </c>
    </row>
    <row r="1407" spans="1:1">
      <c r="A1407" s="9">
        <v>0.97569444444444497</v>
      </c>
    </row>
    <row r="1408" spans="1:1">
      <c r="A1408" s="9">
        <v>0.97638888888888897</v>
      </c>
    </row>
    <row r="1409" spans="1:1">
      <c r="A1409" s="9">
        <v>0.97708333333333297</v>
      </c>
    </row>
    <row r="1410" spans="1:1">
      <c r="A1410" s="9">
        <v>0.97777777777777797</v>
      </c>
    </row>
    <row r="1411" spans="1:1">
      <c r="A1411" s="9">
        <v>0.97847222222222197</v>
      </c>
    </row>
    <row r="1412" spans="1:1">
      <c r="A1412" s="9">
        <v>0.97916666666666696</v>
      </c>
    </row>
    <row r="1413" spans="1:1">
      <c r="A1413" s="9">
        <v>0.97986111111111096</v>
      </c>
    </row>
    <row r="1414" spans="1:1">
      <c r="A1414" s="9">
        <v>0.98055555555555596</v>
      </c>
    </row>
    <row r="1415" spans="1:1">
      <c r="A1415" s="9">
        <v>0.98124999999999996</v>
      </c>
    </row>
    <row r="1416" spans="1:1">
      <c r="A1416" s="9">
        <v>0.98194444444444495</v>
      </c>
    </row>
    <row r="1417" spans="1:1">
      <c r="A1417" s="9">
        <v>0.98263888888888895</v>
      </c>
    </row>
    <row r="1418" spans="1:1">
      <c r="A1418" s="9">
        <v>0.98333333333333295</v>
      </c>
    </row>
    <row r="1419" spans="1:1">
      <c r="A1419" s="9">
        <v>0.98402777777777795</v>
      </c>
    </row>
    <row r="1420" spans="1:1">
      <c r="A1420" s="9">
        <v>0.98472222222222205</v>
      </c>
    </row>
    <row r="1421" spans="1:1">
      <c r="A1421" s="9">
        <v>0.98541666666666705</v>
      </c>
    </row>
    <row r="1422" spans="1:1">
      <c r="A1422" s="9">
        <v>0.98611111111111105</v>
      </c>
    </row>
    <row r="1423" spans="1:1">
      <c r="A1423" s="9">
        <v>0.98680555555555605</v>
      </c>
    </row>
    <row r="1424" spans="1:1">
      <c r="A1424" s="9">
        <v>0.98750000000000004</v>
      </c>
    </row>
    <row r="1425" spans="1:1">
      <c r="A1425" s="9">
        <v>0.98819444444444404</v>
      </c>
    </row>
    <row r="1426" spans="1:1">
      <c r="A1426" s="9">
        <v>0.98888888888888904</v>
      </c>
    </row>
    <row r="1427" spans="1:1">
      <c r="A1427" s="9">
        <v>0.98958333333333304</v>
      </c>
    </row>
    <row r="1428" spans="1:1">
      <c r="A1428" s="9">
        <v>0.99027777777777803</v>
      </c>
    </row>
    <row r="1429" spans="1:1">
      <c r="A1429" s="9">
        <v>0.99097222222222203</v>
      </c>
    </row>
    <row r="1430" spans="1:1">
      <c r="A1430" s="9">
        <v>0.99166666666666703</v>
      </c>
    </row>
    <row r="1431" spans="1:1">
      <c r="A1431" s="9">
        <v>0.99236111111111103</v>
      </c>
    </row>
    <row r="1432" spans="1:1">
      <c r="A1432" s="9">
        <v>0.99305555555555602</v>
      </c>
    </row>
    <row r="1433" spans="1:1">
      <c r="A1433" s="9">
        <v>0.99375000000000002</v>
      </c>
    </row>
    <row r="1434" spans="1:1">
      <c r="A1434" s="9">
        <v>0.99444444444444402</v>
      </c>
    </row>
    <row r="1435" spans="1:1">
      <c r="A1435" s="9">
        <v>0.99513888888888902</v>
      </c>
    </row>
    <row r="1436" spans="1:1">
      <c r="A1436" s="9">
        <v>0.99583333333333302</v>
      </c>
    </row>
    <row r="1437" spans="1:1">
      <c r="A1437" s="9">
        <v>0.99652777777777801</v>
      </c>
    </row>
    <row r="1438" spans="1:1">
      <c r="A1438" s="9">
        <v>0.99722222222222201</v>
      </c>
    </row>
    <row r="1439" spans="1:1">
      <c r="A1439" s="9">
        <v>0.99791666666666701</v>
      </c>
    </row>
    <row r="1440" spans="1:1">
      <c r="A1440" s="9">
        <v>0.99861111111111101</v>
      </c>
    </row>
    <row r="1441" spans="1:8">
      <c r="A1441" s="9">
        <v>0.999305555555556</v>
      </c>
    </row>
    <row r="1442" spans="1:8">
      <c r="A1442" s="9">
        <v>1</v>
      </c>
    </row>
    <row r="1444" spans="1:8">
      <c r="A1444" s="1" t="s">
        <v>22</v>
      </c>
    </row>
    <row r="1445" spans="1:8">
      <c r="A1445" s="1" t="s">
        <v>16</v>
      </c>
      <c r="C1445" s="5">
        <f t="array" ref="C1445" si="0">MAX(C$452:C$1352)-MIN(IF(C$452:C$1352&lt;&gt;0,C$452:C$1352))</f>
        <v>0</v>
      </c>
      <c r="D1445" s="5">
        <f t="array" ref="D1445" si="0">MAX(D$452:D$1352)-MIN(IF(D$452:D$1352&lt;&gt;0,D$452:D$1352))</f>
        <v>0</v>
      </c>
      <c r="E1445" s="5">
        <f t="array" ref="E1445" si="0">MAX(E$452:E$1352)-MIN(IF(E$452:E$1352&lt;&gt;0,E$452:E$1352))</f>
        <v>0</v>
      </c>
      <c r="F1445" s="5">
        <f t="array" ref="F1445" si="0">MAX(F$452:F$1352)-MIN(IF(F$452:F$1352&lt;&gt;0,F$452:F$1352))</f>
        <v>0</v>
      </c>
      <c r="G1445" s="5">
        <f t="array" ref="G1445" si="0">MAX(G$452:G$1352)-MIN(IF(G$452:G$1352&lt;&gt;0,G$452:G$1352))</f>
        <v>0</v>
      </c>
    </row>
    <row r="1446" spans="1:8">
      <c r="A1446" s="1" t="s">
        <v>17</v>
      </c>
      <c r="H1446" s="5">
        <f t="array" ref="H1446" si="0">MAX(H$452:H$1352)-MIN(IF(H$452:H$1352&lt;&gt;0,H$452:H$1352))</f>
        <v>0</v>
      </c>
    </row>
    <row r="1447" spans="1:8">
      <c r="A1447" s="1" t="s">
        <v>18</v>
      </c>
      <c r="B1447" s="5">
        <f t="array" ref="B1447" si="0">MAX($B$2:$B$1442)-MIN(IF($B$2:$B$1442&lt;&gt;0,$B$2:$B$1442))</f>
        <v>0</v>
      </c>
      <c r="C1447" s="5">
        <f t="array" ref="C1447" si="0">(MAX(C$2:C$452)-MIN(IF(C$2:C$452&lt;&gt;0,C$2:C$452)))+(MAX(C$1352:C$1442)-MIN(IF(C$1352:C$1442&lt;&gt;0,C$1352:C$1442)))</f>
        <v>0</v>
      </c>
      <c r="D1447" s="5">
        <f t="array" ref="D1447" si="0">(MAX(D$2:D$452)-MIN(IF(D$2:D$452&lt;&gt;0,D$2:D$452)))+(MAX(D$1352:D$1442)-MIN(IF(D$1352:D$1442&lt;&gt;0,D$1352:D$1442)))</f>
        <v>0</v>
      </c>
      <c r="E1447" s="5">
        <f t="array" ref="E1447" si="0">(MAX(E$2:E$452)-MIN(IF(E$2:E$452&lt;&gt;0,E$2:E$452)))+(MAX(E$1352:E$1442)-MIN(IF(E$1352:E$1442&lt;&gt;0,E$1352:E$1442)))</f>
        <v>0</v>
      </c>
      <c r="F1447" s="5">
        <f t="array" ref="F1447" si="0">(MAX(F$2:F$452)-MIN(IF(F$2:F$452&lt;&gt;0,F$2:F$452)))+(MAX(F$1352:F$1442)-MIN(IF(F$1352:F$1442&lt;&gt;0,F$1352:F$1442)))</f>
        <v>0</v>
      </c>
      <c r="G1447" s="5">
        <f t="array" ref="G1447" si="0">(MAX(G$2:G$452)-MIN(IF(G$2:G$452&lt;&gt;0,G$2:G$452)))+(MAX(G$1352:G$1442)-MIN(IF(G$1352:G$1442&lt;&gt;0,G$1352:G$1442)))</f>
        <v>0</v>
      </c>
      <c r="H1447" s="5">
        <f t="array" ref="H1447" si="0">(MAX(H$2:H$452)-MIN(IF(H$2:H$452&lt;&gt;0,H$2:H$452)))+(MAX(H$1352:H$1442)-MIN(IF(H$1352:H$1442&lt;&gt;0,H$1352:H$1442)))</f>
        <v>0</v>
      </c>
    </row>
    <row r="1449" spans="1:8">
      <c r="A1449" s="1" t="s">
        <v>23</v>
      </c>
    </row>
    <row r="1450" spans="1:8">
      <c r="A1450" s="1" t="s">
        <v>16</v>
      </c>
      <c r="C1450" s="5">
        <f t="array" ref="C1450" si="0">IF(L$2=1,(MAX(C$602:C$722)-MIN(IF(C$602:C$722&lt;&gt;0,C$602:C$722)))+(MAX(C$782:C$1022)-MIN(IF(C$782:C$1022&lt;&gt;0,C$782:C$1022))),0)</f>
        <v>0</v>
      </c>
      <c r="D1450" s="5">
        <f t="array" ref="D1450" si="0">IF(M$2=1,(MAX(D$602:D$722)-MIN(IF(D$602:D$722&lt;&gt;0,D$602:D$722)))+(MAX(D$782:D$1022)-MIN(IF(D$782:D$1022&lt;&gt;0,D$782:D$1022))),0)</f>
        <v>0</v>
      </c>
      <c r="E1450" s="5">
        <f t="array" ref="E1450" si="0">IF(N$2=1,(MAX(E$602:E$722)-MIN(IF(E$602:E$722&lt;&gt;0,E$602:E$722)))+(MAX(E$782:E$1022)-MIN(IF(E$782:E$1022&lt;&gt;0,E$782:E$1022))),0)</f>
        <v>0</v>
      </c>
      <c r="F1450" s="5">
        <f t="array" ref="F1450" si="0">IF(O$2=1,(MAX(F$602:F$722)-MIN(IF(F$602:F$722&lt;&gt;0,F$602:F$722)))+(MAX(F$782:F$1022)-MIN(IF(F$782:F$1022&lt;&gt;0,F$782:F$1022))),0)</f>
        <v>0</v>
      </c>
      <c r="G1450" s="5">
        <f t="array" ref="G1450" si="0">IF(P$2=1,(MAX(G$602:G$722)-MIN(IF(G$602:G$722&lt;&gt;0,G$602:G$722)))+(MAX(G$782:G$1022)-MIN(IF(G$782:G$1022&lt;&gt;0,G$782:G$1022))),0)</f>
        <v>0</v>
      </c>
    </row>
    <row r="1451" spans="1:8">
      <c r="A1451" s="1" t="s">
        <v>20</v>
      </c>
      <c r="C1451" s="5">
        <f t="array" ref="C1451" si="0">IF(L$2=1,(MAX(C$452:C$602)-MIN(IF(C$452:C$602&lt;&gt;0,C$452:C$602)))+(MAX(C$722:C$782)-MIN(IF(C$722:C$782&lt;&gt;0,C$722:C$782)))+(MAX(C$1022:C$1352)-MIN(IF(C$1022:C$1352&lt;&gt;0,C$1022:C$1352))),0)</f>
        <v>0</v>
      </c>
      <c r="D1451" s="5">
        <f t="array" ref="D1451" si="0">IF(M$2=1,(MAX(D$452:D$602)-MIN(IF(D$452:D$602&lt;&gt;0,D$452:D$602)))+(MAX(D$722:D$782)-MIN(IF(D$722:D$782&lt;&gt;0,D$722:D$782)))+(MAX(D$1022:D$1352)-MIN(IF(D$1022:D$1352&lt;&gt;0,D$1022:D$1352))),0)</f>
        <v>0</v>
      </c>
      <c r="E1451" s="5">
        <f t="array" ref="E1451" si="0">IF(N$2=1,(MAX(E$452:E$602)-MIN(IF(E$452:E$602&lt;&gt;0,E$452:E$602)))+(MAX(E$722:E$782)-MIN(IF(E$722:E$782&lt;&gt;0,E$722:E$782)))+(MAX(E$1022:E$1352)-MIN(IF(E$1022:E$1352&lt;&gt;0,E$1022:E$1352))),0)</f>
        <v>0</v>
      </c>
      <c r="F1451" s="5">
        <f t="array" ref="F1451" si="0">IF(O$2=1,(MAX(F$452:F$602)-MIN(IF(F$452:F$602&lt;&gt;0,F$452:F$602)))+(MAX(F$722:F$782)-MIN(IF(F$722:F$782&lt;&gt;0,F$722:F$782)))+(MAX(F$1022:F$1352)-MIN(IF(F$1022:F$1352&lt;&gt;0,F$1022:F$1352))),0)</f>
        <v>0</v>
      </c>
      <c r="G1451" s="5">
        <f t="array" ref="G1451" si="0">IF(P$2=1,(MAX(G$452:G$602)-MIN(IF(G$452:G$602&lt;&gt;0,G$452:G$602)))+(MAX(G$722:G$782)-MIN(IF(G$722:G$782&lt;&gt;0,G$722:G$782)))+(MAX(G$1022:G$1352)-MIN(IF(G$1022:G$1352&lt;&gt;0,G$1022:G$1352))),0)</f>
        <v>0</v>
      </c>
    </row>
    <row r="1452" spans="1:8">
      <c r="A1452" s="1" t="s">
        <v>21</v>
      </c>
      <c r="C1452" s="5">
        <f t="array" ref="C1452" si="0">IF(L$2=0,MAX(C$452:C$1352)-MIN(IF(C$452:C$1352&lt;&gt;0,C$452:C$1352)),0)</f>
        <v>0</v>
      </c>
      <c r="D1452" s="5">
        <f t="array" ref="D1452" si="0">IF(M$2=0,MAX(D$452:D$1352)-MIN(IF(D$452:D$1352&lt;&gt;0,D$452:D$1352)),0)</f>
        <v>0</v>
      </c>
      <c r="E1452" s="5">
        <f t="array" ref="E1452" si="0">IF(N$2=0,MAX(E$452:E$1352)-MIN(IF(E$452:E$1352&lt;&gt;0,E$452:E$1352)),0)</f>
        <v>0</v>
      </c>
      <c r="F1452" s="5">
        <f t="array" ref="F1452" si="0">IF(O$2=0,MAX(F$452:F$1352)-MIN(IF(F$452:F$1352&lt;&gt;0,F$452:F$1352)),0)</f>
        <v>0</v>
      </c>
      <c r="G1452" s="5">
        <f t="array" ref="G1452" si="0">IF(P$2=0,MAX(G$452:G$1352)-MIN(IF(G$452:G$1352&lt;&gt;0,G$452:G$1352)),0)</f>
        <v>0</v>
      </c>
    </row>
    <row r="1453" spans="1:8">
      <c r="A1453" s="1" t="s">
        <v>17</v>
      </c>
      <c r="H1453" s="5">
        <f t="array" ref="H1453" si="0">MAX(H$452:H$1352)-MIN(IF(H$452:H$1352&lt;&gt;0,H$452:H$1352))</f>
        <v>0</v>
      </c>
    </row>
    <row r="1454" spans="1:8">
      <c r="A1454" s="1" t="s">
        <v>18</v>
      </c>
      <c r="B1454" s="5">
        <f t="array" ref="B1454" si="0">MAX($B$2:$B$1442)-MIN(IF($B$2:$B$1442&lt;&gt;0,$B$2:$B$1442))</f>
        <v>0</v>
      </c>
      <c r="C1454" s="5">
        <f t="array" ref="C1454" si="0">(MAX(C$2:C$452)-MIN(IF(C$2:C$452&lt;&gt;0,C$2:C$452)))+(MAX(C$1352:C$1442)-MIN(IF(C$1352:C$1442&lt;&gt;0,C$1352:C$1442)))</f>
        <v>0</v>
      </c>
      <c r="D1454" s="5">
        <f t="array" ref="D1454" si="0">(MAX(D$2:D$452)-MIN(IF(D$2:D$452&lt;&gt;0,D$2:D$452)))+(MAX(D$1352:D$1442)-MIN(IF(D$1352:D$1442&lt;&gt;0,D$1352:D$1442)))</f>
        <v>0</v>
      </c>
      <c r="E1454" s="5">
        <f t="array" ref="E1454" si="0">(MAX(E$2:E$452)-MIN(IF(E$2:E$452&lt;&gt;0,E$2:E$452)))+(MAX(E$1352:E$1442)-MIN(IF(E$1352:E$1442&lt;&gt;0,E$1352:E$1442)))</f>
        <v>0</v>
      </c>
      <c r="F1454" s="5">
        <f t="array" ref="F1454" si="0">(MAX(F$2:F$452)-MIN(IF(F$2:F$452&lt;&gt;0,F$2:F$452)))+(MAX(F$1352:F$1442)-MIN(IF(F$1352:F$1442&lt;&gt;0,F$1352:F$1442)))</f>
        <v>0</v>
      </c>
      <c r="G1454" s="5">
        <f t="array" ref="G1454" si="0">(MAX(G$2:G$452)-MIN(IF(G$2:G$452&lt;&gt;0,G$2:G$452)))+(MAX(G$1352:G$1442)-MIN(IF(G$1352:G$1442&lt;&gt;0,G$1352:G$1442)))</f>
        <v>0</v>
      </c>
      <c r="H1454" s="5">
        <f t="array" ref="H1454" si="0">(MAX(H$2:H$452)-MIN(IF(H$2:H$452&lt;&gt;0,H$2:H$452)))+(MAX(H$1352:H$1442)-MIN(IF(H$1352:H$1442&lt;&gt;0,H$1352:H$1442)))</f>
        <v>0</v>
      </c>
    </row>
  </sheetData>
  <sheetCalcPr fullCalcOnLoad="1"/>
  <phoneticPr fontId="31" type="noConversion"/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>
  <sheetPr>
    <tabColor rgb="FFFF0000"/>
  </sheetPr>
  <dimension ref="A1:D15"/>
  <sheetViews>
    <sheetView workbookViewId="0">
      <selection activeCell="B2" sqref="B2:D2"/>
    </sheetView>
  </sheetViews>
  <sheetFormatPr defaultRowHeight="16.5"/>
  <cols>
    <col min="3" max="3" width="12.625" style="0" customWidth="1"/>
    <col min="1" max="1" width="18.125" style="0" customWidth="1"/>
    <col min="2" max="2" width="12.625" style="0" customWidth="1"/>
    <col min="4" max="4" width="17" style="0" customWidth="1"/>
    <col min="5" max="5" width="12.625" style="0" customWidth="1" collapsed="1"/>
    <col min="6" max="6" width="12.625" style="0" customWidth="1" collapsed="1"/>
    <col min="7" max="7" width="17" style="0" customWidth="1" collapsed="1"/>
    <col min="8" max="8" width="12.625" style="0" customWidth="1" collapsed="1"/>
    <col min="9" max="9" width="12.625" style="0" customWidth="1" collapsed="1"/>
    <col min="10" max="10" width="17" style="0" customWidth="1" collapsed="1"/>
    <col min="11" max="11" width="12.625" style="0" customWidth="1" collapsed="1"/>
    <col min="12" max="12" width="12.625" style="0" customWidth="1" collapsed="1"/>
    <col min="13" max="13" width="17" style="0" customWidth="1" collapsed="1"/>
    <col min="14" max="14" width="12.625" style="0" customWidth="1" collapsed="1"/>
    <col min="15" max="15" width="12.625" style="0" customWidth="1" collapsed="1"/>
    <col min="16" max="16" width="17" style="0" customWidth="1" collapsed="1"/>
    <col min="17" max="17" width="12.625" style="0" customWidth="1" collapsed="1"/>
    <col min="18" max="18" width="12.625" style="0" customWidth="1" collapsed="1"/>
    <col min="19" max="19" width="17" style="0" customWidth="1" collapsed="1"/>
    <col min="20" max="20" width="12.625" style="0" customWidth="1" collapsed="1"/>
    <col min="21" max="21" width="12.625" style="0" customWidth="1" collapsed="1"/>
    <col min="22" max="22" width="17" style="0" customWidth="1" collapsed="1"/>
    <col min="23" max="23" width="12.625" style="0" customWidth="1" collapsed="1"/>
    <col min="24" max="24" width="12.625" style="0" customWidth="1" collapsed="1"/>
    <col min="25" max="25" width="17" style="0" customWidth="1" collapsed="1"/>
  </cols>
  <sheetData>
    <row r="1" spans="1:4" ht="37.5" thickBot="1">
      <c r="A1" s="35" t="s">
        <v>49</v>
      </c>
      <c r="B1" s="4"/>
      <c r="C1" s="4"/>
      <c r="D1" s="4"/>
    </row>
    <row r="2" spans="1:4" ht="18.75" customHeight="1" thickBot="1">
      <c r="A2" s="13" t="s">
        <v>1</v>
      </c>
      <c r="B2" s="85">
        <f>週報表!$B$2</f>
        <v>0</v>
      </c>
      <c r="C2" s="86"/>
      <c r="D2" s="87"/>
    </row>
    <row r="3" spans="1:4" ht="18.75" customHeight="1">
      <c r="A3" s="83" t="s">
        <v>0</v>
      </c>
      <c r="B3" s="108" t="s">
        <v>48</v>
      </c>
      <c r="C3" s="108"/>
      <c r="D3" s="108"/>
      <c r="E3" s="108" t="s">
        <v>51</v>
      </c>
      <c r="F3" s="108" t="s">
        <v>50</v>
      </c>
      <c r="G3" s="108" t="s">
        <v>50</v>
      </c>
      <c r="H3" s="108" t="s">
        <v>52</v>
      </c>
      <c r="I3" s="108" t="s">
        <v>50</v>
      </c>
      <c r="J3" s="108" t="s">
        <v>50</v>
      </c>
      <c r="K3" s="108" t="s">
        <v>53</v>
      </c>
      <c r="L3" s="108" t="s">
        <v>50</v>
      </c>
      <c r="M3" s="108" t="s">
        <v>50</v>
      </c>
      <c r="N3" s="108" t="s">
        <v>54</v>
      </c>
      <c r="O3" s="108" t="s">
        <v>50</v>
      </c>
      <c r="P3" s="108" t="s">
        <v>50</v>
      </c>
      <c r="Q3" s="108" t="s">
        <v>55</v>
      </c>
      <c r="R3" s="108" t="s">
        <v>50</v>
      </c>
      <c r="S3" s="108" t="s">
        <v>50</v>
      </c>
      <c r="T3" s="108" t="s">
        <v>56</v>
      </c>
      <c r="U3" s="108" t="s">
        <v>50</v>
      </c>
      <c r="V3" s="108" t="s">
        <v>50</v>
      </c>
      <c r="W3" s="108" t="s">
        <v>57</v>
      </c>
      <c r="X3" s="108" t="s">
        <v>50</v>
      </c>
      <c r="Y3" s="108" t="s">
        <v>50</v>
      </c>
    </row>
    <row r="4" spans="1:4" ht="18.75" customHeight="1" thickBot="1">
      <c r="A4" s="84"/>
      <c r="B4" s="108" t="s">
        <v>13</v>
      </c>
      <c r="C4" s="108" t="s">
        <v>2</v>
      </c>
      <c r="D4" s="108" t="s">
        <v>3</v>
      </c>
      <c r="E4" s="108" t="s">
        <v>13</v>
      </c>
      <c r="F4" s="108" t="s">
        <v>2</v>
      </c>
      <c r="G4" s="108" t="s">
        <v>3</v>
      </c>
      <c r="H4" s="108" t="s">
        <v>13</v>
      </c>
      <c r="I4" s="108" t="s">
        <v>2</v>
      </c>
      <c r="J4" s="108" t="s">
        <v>3</v>
      </c>
      <c r="K4" s="108" t="s">
        <v>13</v>
      </c>
      <c r="L4" s="108" t="s">
        <v>2</v>
      </c>
      <c r="M4" s="108" t="s">
        <v>3</v>
      </c>
      <c r="N4" s="108" t="s">
        <v>13</v>
      </c>
      <c r="O4" s="108" t="s">
        <v>2</v>
      </c>
      <c r="P4" s="108" t="s">
        <v>3</v>
      </c>
      <c r="Q4" s="108" t="s">
        <v>13</v>
      </c>
      <c r="R4" s="108" t="s">
        <v>2</v>
      </c>
      <c r="S4" s="108" t="s">
        <v>3</v>
      </c>
      <c r="T4" s="108" t="s">
        <v>13</v>
      </c>
      <c r="U4" s="108" t="s">
        <v>2</v>
      </c>
      <c r="V4" s="108" t="s">
        <v>3</v>
      </c>
      <c r="W4" s="108" t="s">
        <v>13</v>
      </c>
      <c r="X4" s="108" t="s">
        <v>2</v>
      </c>
      <c r="Y4" s="108" t="s">
        <v>3</v>
      </c>
    </row>
    <row r="5" spans="1:4" ht="17.25">
      <c r="A5" s="14" t="s">
        <v>7</v>
      </c>
      <c r="B5" s="18">
        <f>週報表!B5</f>
      </c>
      <c r="C5" s="19">
        <f>週報表!C5</f>
      </c>
      <c r="D5" s="19">
        <f>週報表!D5</f>
      </c>
      <c r="E5" s="18" t="s">
        <f>週報表!E5</f>
      </c>
      <c r="F5" s="19" t="s">
        <f>週報表!F5</f>
      </c>
      <c r="G5" s="19" t="s">
        <f>週報表!G5</f>
      </c>
      <c r="H5" s="18" t="s">
        <f>週報表!H5</f>
      </c>
      <c r="I5" s="19" t="s">
        <f>週報表!I5</f>
      </c>
      <c r="J5" s="19" t="s">
        <f>週報表!J5</f>
      </c>
      <c r="K5" s="18" t="s">
        <f>週報表!K5</f>
      </c>
      <c r="L5" s="19" t="s">
        <f>週報表!L5</f>
      </c>
      <c r="M5" s="19" t="s">
        <f>週報表!M5</f>
      </c>
      <c r="N5" s="18" t="s">
        <f>週報表!N5</f>
      </c>
      <c r="O5" s="19" t="s">
        <f>週報表!O5</f>
      </c>
      <c r="P5" s="19" t="s">
        <f>週報表!P5</f>
      </c>
      <c r="Q5" s="18" t="s">
        <f>週報表!Q5</f>
      </c>
      <c r="R5" s="19" t="s">
        <f>週報表!R5</f>
      </c>
      <c r="S5" s="19" t="s">
        <f>週報表!S5</f>
      </c>
      <c r="T5" s="18" t="s">
        <f>週報表!T5</f>
      </c>
      <c r="U5" s="19" t="s">
        <f>週報表!U5</f>
      </c>
      <c r="V5" s="19" t="s">
        <f>週報表!V5</f>
      </c>
      <c r="W5" s="18" t="s">
        <f>週報表!W5</f>
      </c>
      <c r="X5" s="19" t="s">
        <f>週報表!X5</f>
      </c>
      <c r="Y5" s="19" t="s">
        <f>週報表!Y5</f>
      </c>
    </row>
    <row r="6" spans="1:4" ht="17.25">
      <c r="A6" s="14" t="s">
        <v>6</v>
      </c>
      <c r="B6" s="20">
        <f>週報表!B6</f>
      </c>
      <c r="C6" s="21">
        <f>週報表!C6</f>
      </c>
      <c r="D6" s="21">
        <f>週報表!D6</f>
      </c>
      <c r="E6" s="20" t="s">
        <f>週報表!E6</f>
      </c>
      <c r="F6" s="21" t="s">
        <f>週報表!F6</f>
      </c>
      <c r="G6" s="21" t="s">
        <f>週報表!G6</f>
      </c>
      <c r="H6" s="20" t="s">
        <f>週報表!H6</f>
      </c>
      <c r="I6" s="21" t="s">
        <f>週報表!I6</f>
      </c>
      <c r="J6" s="21" t="s">
        <f>週報表!J6</f>
      </c>
      <c r="K6" s="20" t="s">
        <f>週報表!K6</f>
      </c>
      <c r="L6" s="21" t="s">
        <f>週報表!L6</f>
      </c>
      <c r="M6" s="21" t="s">
        <f>週報表!M6</f>
      </c>
      <c r="N6" s="20" t="s">
        <f>週報表!N6</f>
      </c>
      <c r="O6" s="21" t="s">
        <f>週報表!O6</f>
      </c>
      <c r="P6" s="21" t="s">
        <f>週報表!P6</f>
      </c>
      <c r="Q6" s="20" t="s">
        <f>週報表!Q6</f>
      </c>
      <c r="R6" s="21" t="s">
        <f>週報表!R6</f>
      </c>
      <c r="S6" s="21" t="s">
        <f>週報表!S6</f>
      </c>
      <c r="T6" s="20" t="s">
        <f>週報表!T6</f>
      </c>
      <c r="U6" s="21" t="s">
        <f>週報表!U6</f>
      </c>
      <c r="V6" s="21" t="s">
        <f>週報表!V6</f>
      </c>
      <c r="W6" s="20" t="s">
        <f>週報表!W6</f>
      </c>
      <c r="X6" s="21" t="s">
        <f>週報表!X6</f>
      </c>
      <c r="Y6" s="21" t="s">
        <f>週報表!Y6</f>
      </c>
    </row>
    <row r="7" spans="1:4" ht="17.25">
      <c r="A7" s="14" t="s">
        <v>8</v>
      </c>
      <c r="B7" s="20">
        <f>週報表!B7</f>
      </c>
      <c r="C7" s="21">
        <f>週報表!C7</f>
      </c>
      <c r="D7" s="21">
        <f>週報表!D7</f>
      </c>
      <c r="E7" s="20" t="s">
        <f>週報表!E7</f>
      </c>
      <c r="F7" s="21" t="s">
        <f>週報表!F7</f>
      </c>
      <c r="G7" s="21" t="s">
        <f>週報表!G7</f>
      </c>
      <c r="H7" s="20" t="s">
        <f>週報表!H7</f>
      </c>
      <c r="I7" s="21" t="s">
        <f>週報表!I7</f>
      </c>
      <c r="J7" s="21" t="s">
        <f>週報表!J7</f>
      </c>
      <c r="K7" s="20" t="s">
        <f>週報表!K7</f>
      </c>
      <c r="L7" s="21" t="s">
        <f>週報表!L7</f>
      </c>
      <c r="M7" s="21" t="s">
        <f>週報表!M7</f>
      </c>
      <c r="N7" s="20" t="s">
        <f>週報表!N7</f>
      </c>
      <c r="O7" s="21" t="s">
        <f>週報表!O7</f>
      </c>
      <c r="P7" s="21" t="s">
        <f>週報表!P7</f>
      </c>
      <c r="Q7" s="20" t="s">
        <f>週報表!Q7</f>
      </c>
      <c r="R7" s="21" t="s">
        <f>週報表!R7</f>
      </c>
      <c r="S7" s="21" t="s">
        <f>週報表!S7</f>
      </c>
      <c r="T7" s="20" t="s">
        <f>週報表!T7</f>
      </c>
      <c r="U7" s="21" t="s">
        <f>週報表!U7</f>
      </c>
      <c r="V7" s="21" t="s">
        <f>週報表!V7</f>
      </c>
      <c r="W7" s="20" t="s">
        <f>週報表!W7</f>
      </c>
      <c r="X7" s="21" t="s">
        <f>週報表!X7</f>
      </c>
      <c r="Y7" s="21" t="s">
        <f>週報表!Y7</f>
      </c>
    </row>
    <row r="8" spans="1:4" ht="17.25">
      <c r="A8" s="14" t="s">
        <v>9</v>
      </c>
      <c r="B8" s="20">
        <f>週報表!B8</f>
      </c>
      <c r="C8" s="21">
        <f>週報表!C8</f>
      </c>
      <c r="D8" s="21">
        <f>週報表!D8</f>
      </c>
      <c r="E8" s="20" t="s">
        <f>週報表!E8</f>
      </c>
      <c r="F8" s="21" t="s">
        <f>週報表!F8</f>
      </c>
      <c r="G8" s="21" t="s">
        <f>週報表!G8</f>
      </c>
      <c r="H8" s="20" t="s">
        <f>週報表!H8</f>
      </c>
      <c r="I8" s="21" t="s">
        <f>週報表!I8</f>
      </c>
      <c r="J8" s="21" t="s">
        <f>週報表!J8</f>
      </c>
      <c r="K8" s="20" t="s">
        <f>週報表!K8</f>
      </c>
      <c r="L8" s="21" t="s">
        <f>週報表!L8</f>
      </c>
      <c r="M8" s="21" t="s">
        <f>週報表!M8</f>
      </c>
      <c r="N8" s="20" t="s">
        <f>週報表!N8</f>
      </c>
      <c r="O8" s="21" t="s">
        <f>週報表!O8</f>
      </c>
      <c r="P8" s="21" t="s">
        <f>週報表!P8</f>
      </c>
      <c r="Q8" s="20" t="s">
        <f>週報表!Q8</f>
      </c>
      <c r="R8" s="21" t="s">
        <f>週報表!R8</f>
      </c>
      <c r="S8" s="21" t="s">
        <f>週報表!S8</f>
      </c>
      <c r="T8" s="20" t="s">
        <f>週報表!T8</f>
      </c>
      <c r="U8" s="21" t="s">
        <f>週報表!U8</f>
      </c>
      <c r="V8" s="21" t="s">
        <f>週報表!V8</f>
      </c>
      <c r="W8" s="20" t="s">
        <f>週報表!W8</f>
      </c>
      <c r="X8" s="21" t="s">
        <f>週報表!X8</f>
      </c>
      <c r="Y8" s="21" t="s">
        <f>週報表!Y8</f>
      </c>
    </row>
    <row r="9" spans="1:4" ht="17.25">
      <c r="A9" s="14" t="s">
        <v>10</v>
      </c>
      <c r="B9" s="20">
        <f>週報表!B9</f>
      </c>
      <c r="C9" s="21">
        <f>週報表!C9</f>
      </c>
      <c r="D9" s="21">
        <f>週報表!D9</f>
      </c>
      <c r="E9" s="20" t="s">
        <f>週報表!E9</f>
      </c>
      <c r="F9" s="21" t="s">
        <f>週報表!F9</f>
      </c>
      <c r="G9" s="21" t="s">
        <f>週報表!G9</f>
      </c>
      <c r="H9" s="20" t="s">
        <f>週報表!H9</f>
      </c>
      <c r="I9" s="21" t="s">
        <f>週報表!I9</f>
      </c>
      <c r="J9" s="21" t="s">
        <f>週報表!J9</f>
      </c>
      <c r="K9" s="20" t="s">
        <f>週報表!K9</f>
      </c>
      <c r="L9" s="21" t="s">
        <f>週報表!L9</f>
      </c>
      <c r="M9" s="21" t="s">
        <f>週報表!M9</f>
      </c>
      <c r="N9" s="20" t="s">
        <f>週報表!N9</f>
      </c>
      <c r="O9" s="21" t="s">
        <f>週報表!O9</f>
      </c>
      <c r="P9" s="21" t="s">
        <f>週報表!P9</f>
      </c>
      <c r="Q9" s="20" t="s">
        <f>週報表!Q9</f>
      </c>
      <c r="R9" s="21" t="s">
        <f>週報表!R9</f>
      </c>
      <c r="S9" s="21" t="s">
        <f>週報表!S9</f>
      </c>
      <c r="T9" s="20" t="s">
        <f>週報表!T9</f>
      </c>
      <c r="U9" s="21" t="s">
        <f>週報表!U9</f>
      </c>
      <c r="V9" s="21" t="s">
        <f>週報表!V9</f>
      </c>
      <c r="W9" s="20" t="s">
        <f>週報表!W9</f>
      </c>
      <c r="X9" s="21" t="s">
        <f>週報表!X9</f>
      </c>
      <c r="Y9" s="21" t="s">
        <f>週報表!Y9</f>
      </c>
    </row>
    <row r="10" spans="1:4" ht="17.25">
      <c r="A10" s="14" t="s">
        <v>11</v>
      </c>
      <c r="B10" s="20">
        <f>週報表!B10</f>
      </c>
      <c r="C10" s="21">
        <f>週報表!C10</f>
      </c>
      <c r="D10" s="21">
        <f>週報表!D10</f>
      </c>
      <c r="E10" s="20" t="s">
        <f>週報表!E10</f>
      </c>
      <c r="F10" s="21" t="s">
        <f>週報表!F10</f>
      </c>
      <c r="G10" s="21" t="s">
        <f>週報表!G10</f>
      </c>
      <c r="H10" s="20" t="s">
        <f>週報表!H10</f>
      </c>
      <c r="I10" s="21" t="s">
        <f>週報表!I10</f>
      </c>
      <c r="J10" s="21" t="s">
        <f>週報表!J10</f>
      </c>
      <c r="K10" s="20" t="s">
        <f>週報表!K10</f>
      </c>
      <c r="L10" s="21" t="s">
        <f>週報表!L10</f>
      </c>
      <c r="M10" s="21" t="s">
        <f>週報表!M10</f>
      </c>
      <c r="N10" s="20" t="s">
        <f>週報表!N10</f>
      </c>
      <c r="O10" s="21" t="s">
        <f>週報表!O10</f>
      </c>
      <c r="P10" s="21" t="s">
        <f>週報表!P10</f>
      </c>
      <c r="Q10" s="20" t="s">
        <f>週報表!Q10</f>
      </c>
      <c r="R10" s="21" t="s">
        <f>週報表!R10</f>
      </c>
      <c r="S10" s="21" t="s">
        <f>週報表!S10</f>
      </c>
      <c r="T10" s="20" t="s">
        <f>週報表!T10</f>
      </c>
      <c r="U10" s="21" t="s">
        <f>週報表!U10</f>
      </c>
      <c r="V10" s="21" t="s">
        <f>週報表!V10</f>
      </c>
      <c r="W10" s="20" t="s">
        <f>週報表!W10</f>
      </c>
      <c r="X10" s="21" t="s">
        <f>週報表!X10</f>
      </c>
      <c r="Y10" s="21" t="s">
        <f>週報表!Y10</f>
      </c>
    </row>
    <row r="11" spans="1:4" ht="18" thickBot="1">
      <c r="A11" s="15" t="s">
        <v>12</v>
      </c>
      <c r="B11" s="22">
        <f>週報表!B11</f>
      </c>
      <c r="C11" s="23">
        <f>週報表!C11</f>
      </c>
      <c r="D11" s="23">
        <f>週報表!D11</f>
      </c>
      <c r="E11" s="22" t="s">
        <f>週報表!E11</f>
      </c>
      <c r="F11" s="23" t="s">
        <f>週報表!F11</f>
      </c>
      <c r="G11" s="23" t="s">
        <f>週報表!G11</f>
      </c>
      <c r="H11" s="22" t="s">
        <f>週報表!H11</f>
      </c>
      <c r="I11" s="23" t="s">
        <f>週報表!I11</f>
      </c>
      <c r="J11" s="23" t="s">
        <f>週報表!J11</f>
      </c>
      <c r="K11" s="22" t="s">
        <f>週報表!K11</f>
      </c>
      <c r="L11" s="23" t="s">
        <f>週報表!L11</f>
      </c>
      <c r="M11" s="23" t="s">
        <f>週報表!M11</f>
      </c>
      <c r="N11" s="22" t="s">
        <f>週報表!N11</f>
      </c>
      <c r="O11" s="23" t="s">
        <f>週報表!O11</f>
      </c>
      <c r="P11" s="23" t="s">
        <f>週報表!P11</f>
      </c>
      <c r="Q11" s="22" t="s">
        <f>週報表!Q11</f>
      </c>
      <c r="R11" s="23" t="s">
        <f>週報表!R11</f>
      </c>
      <c r="S11" s="23" t="s">
        <f>週報表!S11</f>
      </c>
      <c r="T11" s="22" t="s">
        <f>週報表!T11</f>
      </c>
      <c r="U11" s="23" t="s">
        <f>週報表!U11</f>
      </c>
      <c r="V11" s="23" t="s">
        <f>週報表!V11</f>
      </c>
      <c r="W11" s="22" t="s">
        <f>週報表!W11</f>
      </c>
      <c r="X11" s="23" t="s">
        <f>週報表!X11</f>
      </c>
      <c r="Y11" s="23" t="s">
        <f>週報表!Y11</f>
      </c>
    </row>
    <row r="12" spans="1:4">
      <c r="A12" s="3"/>
      <c r="B12" s="24"/>
      <c r="C12" s="24"/>
      <c r="D12" s="24"/>
    </row>
    <row r="13" spans="1:4" ht="17.25">
      <c r="A13" s="16" t="s">
        <v>4</v>
      </c>
      <c r="B13" s="25">
        <f>週報表!B$13</f>
      </c>
      <c r="C13" s="25">
        <f>週報表!C$13</f>
      </c>
      <c r="D13" s="25">
        <f>週報表!D$13</f>
      </c>
      <c r="E13" s="25" t="s">
        <f>週報表!E$13</f>
      </c>
      <c r="F13" s="25" t="s">
        <f>週報表!F$13</f>
      </c>
      <c r="G13" s="25" t="s">
        <f>週報表!G$13</f>
      </c>
      <c r="H13" s="25" t="s">
        <f>週報表!H$13</f>
      </c>
      <c r="I13" s="25" t="s">
        <f>週報表!I$13</f>
      </c>
      <c r="J13" s="25" t="s">
        <f>週報表!J$13</f>
      </c>
      <c r="K13" s="25" t="s">
        <f>週報表!K$13</f>
      </c>
      <c r="L13" s="25" t="s">
        <f>週報表!L$13</f>
      </c>
      <c r="M13" s="25" t="s">
        <f>週報表!M$13</f>
      </c>
      <c r="N13" s="25" t="s">
        <f>週報表!N$13</f>
      </c>
      <c r="O13" s="25" t="s">
        <f>週報表!O$13</f>
      </c>
      <c r="P13" s="25" t="s">
        <f>週報表!P$13</f>
      </c>
      <c r="Q13" s="25" t="s">
        <f>週報表!Q$13</f>
      </c>
      <c r="R13" s="25" t="s">
        <f>週報表!R$13</f>
      </c>
      <c r="S13" s="25" t="s">
        <f>週報表!S$13</f>
      </c>
      <c r="T13" s="25" t="s">
        <f>週報表!T$13</f>
      </c>
      <c r="U13" s="25" t="s">
        <f>週報表!U$13</f>
      </c>
      <c r="V13" s="25" t="s">
        <f>週報表!V$13</f>
      </c>
      <c r="W13" s="25" t="s">
        <f>週報表!W$13</f>
      </c>
      <c r="X13" s="25" t="s">
        <f>週報表!X$13</f>
      </c>
      <c r="Y13" s="25" t="s">
        <f>週報表!Y$13</f>
      </c>
    </row>
    <row r="14" spans="1:4" ht="17.25">
      <c r="A14" s="16" t="s">
        <v>5</v>
      </c>
      <c r="B14" s="25">
        <f>週報表!B$14</f>
      </c>
      <c r="C14" s="25">
        <f>週報表!C$14</f>
      </c>
      <c r="D14" s="25">
        <f>週報表!D$14</f>
      </c>
      <c r="E14" s="25" t="s">
        <f>週報表!E$14</f>
      </c>
      <c r="F14" s="25" t="s">
        <f>週報表!F$14</f>
      </c>
      <c r="G14" s="25" t="s">
        <f>週報表!G$14</f>
      </c>
      <c r="H14" s="25" t="s">
        <f>週報表!H$14</f>
      </c>
      <c r="I14" s="25" t="s">
        <f>週報表!I$14</f>
      </c>
      <c r="J14" s="25" t="s">
        <f>週報表!J$14</f>
      </c>
      <c r="K14" s="25" t="s">
        <f>週報表!K$14</f>
      </c>
      <c r="L14" s="25" t="s">
        <f>週報表!L$14</f>
      </c>
      <c r="M14" s="25" t="s">
        <f>週報表!M$14</f>
      </c>
      <c r="N14" s="25" t="s">
        <f>週報表!N$14</f>
      </c>
      <c r="O14" s="25" t="s">
        <f>週報表!O$14</f>
      </c>
      <c r="P14" s="25" t="s">
        <f>週報表!P$14</f>
      </c>
      <c r="Q14" s="25" t="s">
        <f>週報表!Q$14</f>
      </c>
      <c r="R14" s="25" t="s">
        <f>週報表!R$14</f>
      </c>
      <c r="S14" s="25" t="s">
        <f>週報表!S$14</f>
      </c>
      <c r="T14" s="25" t="s">
        <f>週報表!T$14</f>
      </c>
      <c r="U14" s="25" t="s">
        <f>週報表!U$14</f>
      </c>
      <c r="V14" s="25" t="s">
        <f>週報表!V$14</f>
      </c>
      <c r="W14" s="25" t="s">
        <f>週報表!W$14</f>
      </c>
      <c r="X14" s="25" t="s">
        <f>週報表!X$14</f>
      </c>
      <c r="Y14" s="25" t="s">
        <f>週報表!Y$14</f>
      </c>
    </row>
    <row r="15" spans="1:4" ht="17.25">
      <c r="A15" s="17" t="s">
        <v>24</v>
      </c>
      <c r="B15" s="26">
        <f>週報表!B15</f>
      </c>
      <c r="C15" s="26">
        <f>週報表!C15</f>
      </c>
      <c r="D15" s="26">
        <f>週報表!D15</f>
      </c>
      <c r="E15" s="26" t="s">
        <f>週報表!E15</f>
      </c>
      <c r="F15" s="26" t="s">
        <f>週報表!F15</f>
      </c>
      <c r="G15" s="26" t="s">
        <f>週報表!G15</f>
      </c>
      <c r="H15" s="26" t="s">
        <f>週報表!H15</f>
      </c>
      <c r="I15" s="26" t="s">
        <f>週報表!I15</f>
      </c>
      <c r="J15" s="26" t="s">
        <f>週報表!J15</f>
      </c>
      <c r="K15" s="26" t="s">
        <f>週報表!K15</f>
      </c>
      <c r="L15" s="26" t="s">
        <f>週報表!L15</f>
      </c>
      <c r="M15" s="26" t="s">
        <f>週報表!M15</f>
      </c>
      <c r="N15" s="26" t="s">
        <f>週報表!N15</f>
      </c>
      <c r="O15" s="26" t="s">
        <f>週報表!O15</f>
      </c>
      <c r="P15" s="26" t="s">
        <f>週報表!P15</f>
      </c>
      <c r="Q15" s="26" t="s">
        <f>週報表!Q15</f>
      </c>
      <c r="R15" s="26" t="s">
        <f>週報表!R15</f>
      </c>
      <c r="S15" s="26" t="s">
        <f>週報表!S15</f>
      </c>
      <c r="T15" s="26" t="s">
        <f>週報表!T15</f>
      </c>
      <c r="U15" s="26" t="s">
        <f>週報表!U15</f>
      </c>
      <c r="V15" s="26" t="s">
        <f>週報表!V15</f>
      </c>
      <c r="W15" s="26" t="s">
        <f>週報表!W15</f>
      </c>
      <c r="X15" s="26" t="s">
        <f>週報表!X15</f>
      </c>
      <c r="Y15" s="26" t="s">
        <f>週報表!Y15</f>
      </c>
    </row>
  </sheetData>
  <sheetCalcPr fullCalcOnLoad="1"/>
  <mergeCells count="2">
    <mergeCell ref="B2:D2"/>
    <mergeCell ref="A3:A4"/>
    <mergeCell ref="B3:D3"/>
    <mergeCell ref="E3:G3"/>
    <mergeCell ref="H3:J3"/>
    <mergeCell ref="K3:M3"/>
    <mergeCell ref="N3:P3"/>
    <mergeCell ref="Q3:S3"/>
    <mergeCell ref="T3:V3"/>
    <mergeCell ref="W3:Y3"/>
  </mergeCells>
  <phoneticPr fontId="31" type="noConversion"/>
  <pageMargins left="0" right="0" top="0" bottom="0" header="0" footer="0"/>
  <pageSetup paperSize="9" fitToHeight="0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>
  <sheetPr>
    <tabColor rgb="FFFF0000"/>
  </sheetPr>
  <dimension ref="A1:D15"/>
  <sheetViews>
    <sheetView workbookViewId="0">
      <selection activeCell="B2" sqref="B2:D2"/>
    </sheetView>
  </sheetViews>
  <sheetFormatPr defaultRowHeight="16.5"/>
  <cols>
    <col min="3" max="3" width="12.625" style="0" customWidth="1"/>
    <col min="1" max="1" width="18.125" style="0" customWidth="1"/>
    <col min="2" max="2" width="12.625" style="0" customWidth="1"/>
    <col min="4" max="4" width="17" style="0" customWidth="1"/>
  </cols>
  <sheetData>
    <row r="1" spans="1:4" ht="37.5" thickBot="1">
      <c r="A1" s="35" t="s">
        <v>59</v>
      </c>
      <c r="B1" s="4"/>
      <c r="C1" s="4"/>
      <c r="D1" s="4"/>
    </row>
    <row r="2" spans="1:4" ht="18.75" customHeight="1" thickBot="1">
      <c r="A2" s="13" t="s">
        <v>1</v>
      </c>
      <c r="B2" s="85">
        <f>週報表!$B$2</f>
        <v>0</v>
      </c>
      <c r="C2" s="86"/>
      <c r="D2" s="87"/>
    </row>
    <row r="3" spans="1:4" ht="18.75" customHeight="1">
      <c r="A3" s="83" t="s">
        <v>0</v>
      </c>
      <c r="B3" s="108" t="s">
        <v>58</v>
      </c>
      <c r="C3" s="108"/>
      <c r="D3" s="108"/>
    </row>
    <row r="4" spans="1:4" ht="18.75" customHeight="1" thickBot="1">
      <c r="A4" s="84"/>
      <c r="B4" s="108" t="s">
        <v>13</v>
      </c>
      <c r="C4" s="108" t="s">
        <v>2</v>
      </c>
      <c r="D4" s="108" t="s">
        <v>3</v>
      </c>
    </row>
    <row r="5" spans="1:4" ht="17.25">
      <c r="A5" s="14" t="s">
        <v>7</v>
      </c>
      <c r="B5" s="18">
        <f>週報表!Z5</f>
      </c>
      <c r="C5" s="19">
        <f>週報表!AA5</f>
      </c>
      <c r="D5" s="19">
        <f>週報表!AB5</f>
      </c>
    </row>
    <row r="6" spans="1:4" ht="17.25">
      <c r="A6" s="14" t="s">
        <v>6</v>
      </c>
      <c r="B6" s="20">
        <f>週報表!Z6</f>
      </c>
      <c r="C6" s="21">
        <f>週報表!AA6</f>
      </c>
      <c r="D6" s="21">
        <f>週報表!AB6</f>
      </c>
    </row>
    <row r="7" spans="1:4" ht="17.25">
      <c r="A7" s="14" t="s">
        <v>8</v>
      </c>
      <c r="B7" s="20">
        <f>週報表!Z7</f>
      </c>
      <c r="C7" s="21">
        <f>週報表!AA7</f>
      </c>
      <c r="D7" s="21">
        <f>週報表!AB7</f>
      </c>
    </row>
    <row r="8" spans="1:4" ht="17.25">
      <c r="A8" s="14" t="s">
        <v>9</v>
      </c>
      <c r="B8" s="20">
        <f>週報表!Z8</f>
      </c>
      <c r="C8" s="21">
        <f>週報表!AA8</f>
      </c>
      <c r="D8" s="21">
        <f>週報表!AB8</f>
      </c>
    </row>
    <row r="9" spans="1:4" ht="17.25">
      <c r="A9" s="14" t="s">
        <v>10</v>
      </c>
      <c r="B9" s="20">
        <f>週報表!Z9</f>
      </c>
      <c r="C9" s="21">
        <f>週報表!AA9</f>
      </c>
      <c r="D9" s="21">
        <f>週報表!AB9</f>
      </c>
    </row>
    <row r="10" spans="1:4" ht="17.25">
      <c r="A10" s="14" t="s">
        <v>11</v>
      </c>
      <c r="B10" s="20">
        <f>週報表!Z10</f>
      </c>
      <c r="C10" s="21">
        <f>週報表!AA10</f>
      </c>
      <c r="D10" s="21">
        <f>週報表!AB10</f>
      </c>
    </row>
    <row r="11" spans="1:4" ht="18" thickBot="1">
      <c r="A11" s="15" t="s">
        <v>12</v>
      </c>
      <c r="B11" s="22">
        <f>週報表!Z11</f>
      </c>
      <c r="C11" s="23">
        <f>週報表!AA11</f>
      </c>
      <c r="D11" s="23">
        <f>週報表!AB11</f>
      </c>
    </row>
    <row r="12" spans="1:4">
      <c r="A12" s="3"/>
      <c r="B12" s="24"/>
      <c r="C12" s="24"/>
      <c r="D12" s="24"/>
    </row>
    <row r="13" spans="1:4" ht="17.25">
      <c r="A13" s="16" t="s">
        <v>4</v>
      </c>
      <c r="B13" s="25">
        <f>週報表!Z$13</f>
      </c>
      <c r="C13" s="25">
        <f>週報表!AA$13</f>
      </c>
      <c r="D13" s="25">
        <f>週報表!AB$13</f>
      </c>
    </row>
    <row r="14" spans="1:4" ht="17.25">
      <c r="A14" s="16" t="s">
        <v>5</v>
      </c>
      <c r="B14" s="25">
        <f>週報表!Z$14</f>
      </c>
      <c r="C14" s="25">
        <f>週報表!AA$14</f>
      </c>
      <c r="D14" s="25">
        <f>週報表!AB$14</f>
      </c>
    </row>
    <row r="15" spans="1:4" ht="17.25">
      <c r="A15" s="17" t="s">
        <v>24</v>
      </c>
      <c r="B15" s="26">
        <f>週報表!Z15</f>
      </c>
      <c r="C15" s="26">
        <f>週報表!AA15</f>
      </c>
      <c r="D15" s="26">
        <f>週報表!AB15</f>
      </c>
    </row>
  </sheetData>
  <sheetCalcPr fullCalcOnLoad="1"/>
  <mergeCells count="2">
    <mergeCell ref="B2:D2"/>
    <mergeCell ref="A3:A4"/>
    <mergeCell ref="B3:D3"/>
  </mergeCells>
  <phoneticPr fontId="31" type="noConversion"/>
  <pageMargins left="0" right="0" top="0" bottom="0" header="0" footer="0"/>
  <pageSetup paperSize="9" fitToHeight="0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>
  <sheetPr>
    <tabColor rgb="FFFF0000"/>
  </sheetPr>
  <dimension ref="A1:D15"/>
  <sheetViews>
    <sheetView workbookViewId="0">
      <selection activeCell="B2" sqref="B2:D2"/>
    </sheetView>
  </sheetViews>
  <sheetFormatPr defaultRowHeight="16.5"/>
  <cols>
    <col min="3" max="3" width="12.625" style="0" customWidth="1"/>
    <col min="1" max="1" width="18.125" style="0" customWidth="1"/>
    <col min="2" max="2" width="12.625" style="0" customWidth="1"/>
    <col min="4" max="4" width="17" style="0" customWidth="1"/>
    <col min="5" max="5" width="12.625" style="0" customWidth="1" collapsed="1"/>
    <col min="6" max="6" width="12.625" style="0" customWidth="1" collapsed="1"/>
    <col min="7" max="7" width="17" style="0" customWidth="1" collapsed="1"/>
    <col min="8" max="8" width="12.625" style="0" customWidth="1" collapsed="1"/>
    <col min="9" max="9" width="12.625" style="0" customWidth="1" collapsed="1"/>
    <col min="10" max="10" width="17" style="0" customWidth="1" collapsed="1"/>
  </cols>
  <sheetData>
    <row r="1" spans="1:4" ht="37.5" thickBot="1">
      <c r="A1" s="35" t="s">
        <v>61</v>
      </c>
      <c r="B1" s="4"/>
      <c r="C1" s="4"/>
      <c r="D1" s="4"/>
    </row>
    <row r="2" spans="1:4" ht="18.75" customHeight="1" thickBot="1">
      <c r="A2" s="13" t="s">
        <v>1</v>
      </c>
      <c r="B2" s="85">
        <f>週報表!$B$2</f>
        <v>0</v>
      </c>
      <c r="C2" s="86"/>
      <c r="D2" s="87"/>
    </row>
    <row r="3" spans="1:4" ht="18.75" customHeight="1">
      <c r="A3" s="83" t="s">
        <v>0</v>
      </c>
      <c r="B3" s="108" t="s">
        <v>60</v>
      </c>
      <c r="C3" s="108"/>
      <c r="D3" s="108"/>
      <c r="E3" s="108" t="s">
        <v>62</v>
      </c>
      <c r="F3" s="108" t="s">
        <v>50</v>
      </c>
      <c r="G3" s="108" t="s">
        <v>50</v>
      </c>
      <c r="H3" s="108" t="s">
        <v>63</v>
      </c>
      <c r="I3" s="108" t="s">
        <v>50</v>
      </c>
      <c r="J3" s="108" t="s">
        <v>50</v>
      </c>
    </row>
    <row r="4" spans="1:4" ht="18.75" customHeight="1" thickBot="1">
      <c r="A4" s="84"/>
      <c r="B4" s="108" t="s">
        <v>13</v>
      </c>
      <c r="C4" s="108" t="s">
        <v>2</v>
      </c>
      <c r="D4" s="108" t="s">
        <v>3</v>
      </c>
      <c r="E4" s="108" t="s">
        <v>13</v>
      </c>
      <c r="F4" s="108" t="s">
        <v>2</v>
      </c>
      <c r="G4" s="108" t="s">
        <v>3</v>
      </c>
      <c r="H4" s="108" t="s">
        <v>13</v>
      </c>
      <c r="I4" s="108" t="s">
        <v>2</v>
      </c>
      <c r="J4" s="108" t="s">
        <v>3</v>
      </c>
    </row>
    <row r="5" spans="1:4" ht="17.25">
      <c r="A5" s="14" t="s">
        <v>7</v>
      </c>
      <c r="B5" s="18">
        <f>週報表!AC5</f>
      </c>
      <c r="C5" s="19">
        <f>週報表!AD5</f>
      </c>
      <c r="D5" s="19">
        <f>週報表!AE5</f>
      </c>
      <c r="E5" s="18" t="s">
        <f>週報表!AF5</f>
      </c>
      <c r="F5" s="19" t="s">
        <f>週報表!AG5</f>
      </c>
      <c r="G5" s="19" t="s">
        <f>週報表!AH5</f>
      </c>
      <c r="H5" s="18" t="s">
        <f>週報表!AI5</f>
      </c>
      <c r="I5" s="19" t="s">
        <f>週報表!AJ5</f>
      </c>
      <c r="J5" s="19" t="s">
        <f>週報表!AK5</f>
      </c>
    </row>
    <row r="6" spans="1:4" ht="17.25">
      <c r="A6" s="14" t="s">
        <v>6</v>
      </c>
      <c r="B6" s="20">
        <f>週報表!AC6</f>
      </c>
      <c r="C6" s="21">
        <f>週報表!AD6</f>
      </c>
      <c r="D6" s="21">
        <f>週報表!AE6</f>
      </c>
      <c r="E6" s="20" t="s">
        <f>週報表!AF6</f>
      </c>
      <c r="F6" s="21" t="s">
        <f>週報表!AG6</f>
      </c>
      <c r="G6" s="21" t="s">
        <f>週報表!AH6</f>
      </c>
      <c r="H6" s="20" t="s">
        <f>週報表!AI6</f>
      </c>
      <c r="I6" s="21" t="s">
        <f>週報表!AJ6</f>
      </c>
      <c r="J6" s="21" t="s">
        <f>週報表!AK6</f>
      </c>
    </row>
    <row r="7" spans="1:4" ht="17.25">
      <c r="A7" s="14" t="s">
        <v>8</v>
      </c>
      <c r="B7" s="20">
        <f>週報表!AC7</f>
      </c>
      <c r="C7" s="21">
        <f>週報表!AD7</f>
      </c>
      <c r="D7" s="21">
        <f>週報表!AE7</f>
      </c>
      <c r="E7" s="20" t="s">
        <f>週報表!AF7</f>
      </c>
      <c r="F7" s="21" t="s">
        <f>週報表!AG7</f>
      </c>
      <c r="G7" s="21" t="s">
        <f>週報表!AH7</f>
      </c>
      <c r="H7" s="20" t="s">
        <f>週報表!AI7</f>
      </c>
      <c r="I7" s="21" t="s">
        <f>週報表!AJ7</f>
      </c>
      <c r="J7" s="21" t="s">
        <f>週報表!AK7</f>
      </c>
    </row>
    <row r="8" spans="1:4" ht="17.25">
      <c r="A8" s="14" t="s">
        <v>9</v>
      </c>
      <c r="B8" s="20">
        <f>週報表!AC8</f>
      </c>
      <c r="C8" s="21">
        <f>週報表!AD8</f>
      </c>
      <c r="D8" s="21">
        <f>週報表!AE8</f>
      </c>
      <c r="E8" s="20" t="s">
        <f>週報表!AF8</f>
      </c>
      <c r="F8" s="21" t="s">
        <f>週報表!AG8</f>
      </c>
      <c r="G8" s="21" t="s">
        <f>週報表!AH8</f>
      </c>
      <c r="H8" s="20" t="s">
        <f>週報表!AI8</f>
      </c>
      <c r="I8" s="21" t="s">
        <f>週報表!AJ8</f>
      </c>
      <c r="J8" s="21" t="s">
        <f>週報表!AK8</f>
      </c>
    </row>
    <row r="9" spans="1:4" ht="17.25">
      <c r="A9" s="14" t="s">
        <v>10</v>
      </c>
      <c r="B9" s="20">
        <f>週報表!AC9</f>
      </c>
      <c r="C9" s="21">
        <f>週報表!AD9</f>
      </c>
      <c r="D9" s="21">
        <f>週報表!AE9</f>
      </c>
      <c r="E9" s="20" t="s">
        <f>週報表!AF9</f>
      </c>
      <c r="F9" s="21" t="s">
        <f>週報表!AG9</f>
      </c>
      <c r="G9" s="21" t="s">
        <f>週報表!AH9</f>
      </c>
      <c r="H9" s="20" t="s">
        <f>週報表!AI9</f>
      </c>
      <c r="I9" s="21" t="s">
        <f>週報表!AJ9</f>
      </c>
      <c r="J9" s="21" t="s">
        <f>週報表!AK9</f>
      </c>
    </row>
    <row r="10" spans="1:4" ht="17.25">
      <c r="A10" s="14" t="s">
        <v>11</v>
      </c>
      <c r="B10" s="20">
        <f>週報表!AC10</f>
      </c>
      <c r="C10" s="21">
        <f>週報表!AD10</f>
      </c>
      <c r="D10" s="21">
        <f>週報表!AE10</f>
      </c>
      <c r="E10" s="20" t="s">
        <f>週報表!AF10</f>
      </c>
      <c r="F10" s="21" t="s">
        <f>週報表!AG10</f>
      </c>
      <c r="G10" s="21" t="s">
        <f>週報表!AH10</f>
      </c>
      <c r="H10" s="20" t="s">
        <f>週報表!AI10</f>
      </c>
      <c r="I10" s="21" t="s">
        <f>週報表!AJ10</f>
      </c>
      <c r="J10" s="21" t="s">
        <f>週報表!AK10</f>
      </c>
    </row>
    <row r="11" spans="1:4" ht="18" thickBot="1">
      <c r="A11" s="15" t="s">
        <v>12</v>
      </c>
      <c r="B11" s="22">
        <f>週報表!AC11</f>
      </c>
      <c r="C11" s="23">
        <f>週報表!AD11</f>
      </c>
      <c r="D11" s="23">
        <f>週報表!AE11</f>
      </c>
      <c r="E11" s="22" t="s">
        <f>週報表!AF11</f>
      </c>
      <c r="F11" s="23" t="s">
        <f>週報表!AG11</f>
      </c>
      <c r="G11" s="23" t="s">
        <f>週報表!AH11</f>
      </c>
      <c r="H11" s="22" t="s">
        <f>週報表!AI11</f>
      </c>
      <c r="I11" s="23" t="s">
        <f>週報表!AJ11</f>
      </c>
      <c r="J11" s="23" t="s">
        <f>週報表!AK11</f>
      </c>
    </row>
    <row r="12" spans="1:4">
      <c r="A12" s="3"/>
      <c r="B12" s="24"/>
      <c r="C12" s="24"/>
      <c r="D12" s="24"/>
    </row>
    <row r="13" spans="1:4" ht="17.25">
      <c r="A13" s="16" t="s">
        <v>4</v>
      </c>
      <c r="B13" s="25">
        <f>週報表!AC$13</f>
      </c>
      <c r="C13" s="25">
        <f>週報表!AD$13</f>
      </c>
      <c r="D13" s="25">
        <f>週報表!AE$13</f>
      </c>
      <c r="E13" s="25" t="s">
        <f>週報表!AF$13</f>
      </c>
      <c r="F13" s="25" t="s">
        <f>週報表!AG$13</f>
      </c>
      <c r="G13" s="25" t="s">
        <f>週報表!AH$13</f>
      </c>
      <c r="H13" s="25" t="s">
        <f>週報表!AI$13</f>
      </c>
      <c r="I13" s="25" t="s">
        <f>週報表!AJ$13</f>
      </c>
      <c r="J13" s="25" t="s">
        <f>週報表!AK$13</f>
      </c>
    </row>
    <row r="14" spans="1:4" ht="17.25">
      <c r="A14" s="16" t="s">
        <v>5</v>
      </c>
      <c r="B14" s="25">
        <f>週報表!AC$14</f>
      </c>
      <c r="C14" s="25">
        <f>週報表!AD$14</f>
      </c>
      <c r="D14" s="25">
        <f>週報表!AE$14</f>
      </c>
      <c r="E14" s="25" t="s">
        <f>週報表!AF$14</f>
      </c>
      <c r="F14" s="25" t="s">
        <f>週報表!AG$14</f>
      </c>
      <c r="G14" s="25" t="s">
        <f>週報表!AH$14</f>
      </c>
      <c r="H14" s="25" t="s">
        <f>週報表!AI$14</f>
      </c>
      <c r="I14" s="25" t="s">
        <f>週報表!AJ$14</f>
      </c>
      <c r="J14" s="25" t="s">
        <f>週報表!AK$14</f>
      </c>
    </row>
    <row r="15" spans="1:4" ht="17.25">
      <c r="A15" s="17" t="s">
        <v>24</v>
      </c>
      <c r="B15" s="26">
        <f>週報表!AC15</f>
      </c>
      <c r="C15" s="26">
        <f>週報表!AD15</f>
      </c>
      <c r="D15" s="26">
        <f>週報表!AE15</f>
      </c>
      <c r="E15" s="26" t="s">
        <f>週報表!AF15</f>
      </c>
      <c r="F15" s="26" t="s">
        <f>週報表!AG15</f>
      </c>
      <c r="G15" s="26" t="s">
        <f>週報表!AH15</f>
      </c>
      <c r="H15" s="26" t="s">
        <f>週報表!AI15</f>
      </c>
      <c r="I15" s="26" t="s">
        <f>週報表!AJ15</f>
      </c>
      <c r="J15" s="26" t="s">
        <f>週報表!AK15</f>
      </c>
    </row>
  </sheetData>
  <sheetCalcPr fullCalcOnLoad="1"/>
  <mergeCells count="2">
    <mergeCell ref="B2:D2"/>
    <mergeCell ref="A3:A4"/>
    <mergeCell ref="B3:D3"/>
    <mergeCell ref="E3:G3"/>
    <mergeCell ref="H3:J3"/>
  </mergeCells>
  <phoneticPr fontId="31" type="noConversion"/>
  <pageMargins left="0" right="0" top="0" bottom="0" header="0" footer="0"/>
  <pageSetup paperSize="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indexed="10"/>
  </sheetPr>
  <dimension ref="A1:D176"/>
  <sheetViews>
    <sheetView workbookViewId="0">
      <pane ySplit="4" topLeftCell="A5" activePane="bottomLeft" state="frozen"/>
      <selection pane="bottomLeft" activeCell="A5" sqref="A5"/>
    </sheetView>
  </sheetViews>
  <sheetFormatPr defaultRowHeight="16.5"/>
  <cols>
    <col min="44" max="16384" width="9" style="7"/>
    <col min="43" max="43" width="17" style="7" customWidth="1"/>
    <col min="42" max="42" width="15.625" style="7" customWidth="1"/>
    <col min="41" max="41" width="15.625" style="7" customWidth="1"/>
    <col min="40" max="40" width="17" style="7" customWidth="1"/>
    <col min="39" max="39" width="15.625" style="7" customWidth="1"/>
    <col min="38" max="38" width="15.625" style="7" customWidth="1"/>
    <col min="37" max="37" width="17" style="7" customWidth="1"/>
    <col min="36" max="36" width="15.625" style="7" customWidth="1"/>
    <col min="35" max="35" width="15.625" style="7" customWidth="1"/>
    <col min="34" max="34" width="17" style="7" customWidth="1"/>
    <col min="33" max="33" width="15.625" style="7" customWidth="1"/>
    <col min="32" max="32" width="15.625" style="7" customWidth="1"/>
    <col min="31" max="31" width="17" style="7" customWidth="1"/>
    <col min="30" max="30" width="15.625" style="7" customWidth="1"/>
    <col min="29" max="29" width="15.625" style="7" customWidth="1"/>
    <col min="28" max="28" width="17" style="7" customWidth="1"/>
    <col min="27" max="27" width="15.625" style="7" customWidth="1"/>
    <col min="26" max="26" width="15.625" style="7" customWidth="1"/>
    <col min="25" max="25" width="17" style="7" customWidth="1"/>
    <col min="24" max="24" width="15.625" style="7" customWidth="1"/>
    <col min="23" max="23" width="15.625" style="7" customWidth="1"/>
    <col min="22" max="22" width="17" style="7" customWidth="1"/>
    <col min="21" max="21" width="15.625" style="7" customWidth="1"/>
    <col min="20" max="20" width="15.625" style="7" customWidth="1"/>
    <col min="19" max="19" width="17" style="7" customWidth="1"/>
    <col min="18" max="18" width="15.625" style="7" customWidth="1"/>
    <col min="17" max="17" width="15.625" style="7" customWidth="1"/>
    <col min="16" max="16" width="17" style="7" customWidth="1"/>
    <col min="15" max="15" width="15.625" style="7" customWidth="1"/>
    <col min="14" max="14" width="15.625" style="7" customWidth="1"/>
    <col min="13" max="13" width="17" style="7" customWidth="1"/>
    <col min="12" max="12" width="15.625" style="7" customWidth="1"/>
    <col min="11" max="11" width="15.625" style="7" customWidth="1"/>
    <col min="10" max="10" width="17" style="7" customWidth="1"/>
    <col min="9" max="9" width="15.625" style="7" customWidth="1"/>
    <col min="8" max="8" width="15.625" style="7" customWidth="1"/>
    <col min="7" max="7" width="17" style="7" customWidth="1"/>
    <col min="6" max="6" width="15.625" style="7" customWidth="1"/>
    <col min="3" max="3" width="15.625" style="7" customWidth="1"/>
    <col min="1" max="1" width="29.5" style="7" customWidth="1"/>
    <col min="2" max="2" width="15.625" style="7" customWidth="1"/>
    <col min="4" max="4" width="17" style="7" customWidth="1"/>
    <col min="5" max="5" width="15.625" style="7" customWidth="1"/>
  </cols>
  <sheetData>
    <row r="1" spans="1:4" ht="37.5" thickBot="1">
      <c r="A1" s="56" t="s">
        <v>28</v>
      </c>
      <c r="B1" s="55"/>
      <c r="C1" s="55"/>
      <c r="D1" s="55"/>
    </row>
    <row r="2" spans="1:4" ht="18" thickBot="1">
      <c r="A2" s="54" t="s">
        <v>1</v>
      </c>
      <c r="B2" s="57" t="str">
        <f>週報表!$B$2</f>
        <v>2024-11-17</v>
      </c>
      <c r="C2" s="53"/>
      <c r="D2" s="52"/>
    </row>
    <row r="3" spans="1:4" ht="18" customHeight="1">
      <c r="A3" s="81" t="s">
        <v>0</v>
      </c>
      <c r="B3" s="108" t="s">
        <v>48</v>
      </c>
      <c r="C3" s="108"/>
      <c r="D3" s="108"/>
      <c r="E3" s="108" t="s">
        <v>51</v>
      </c>
      <c r="F3" s="108" t="s">
        <v>50</v>
      </c>
      <c r="G3" s="108" t="s">
        <v>50</v>
      </c>
      <c r="H3" s="108" t="s">
        <v>52</v>
      </c>
      <c r="I3" s="108" t="s">
        <v>50</v>
      </c>
      <c r="J3" s="108" t="s">
        <v>50</v>
      </c>
      <c r="K3" s="108" t="s">
        <v>53</v>
      </c>
      <c r="L3" s="108" t="s">
        <v>50</v>
      </c>
      <c r="M3" s="108" t="s">
        <v>50</v>
      </c>
      <c r="N3" s="108" t="s">
        <v>54</v>
      </c>
      <c r="O3" s="108" t="s">
        <v>50</v>
      </c>
      <c r="P3" s="108" t="s">
        <v>50</v>
      </c>
      <c r="Q3" s="108" t="s">
        <v>55</v>
      </c>
      <c r="R3" s="108" t="s">
        <v>50</v>
      </c>
      <c r="S3" s="108" t="s">
        <v>50</v>
      </c>
      <c r="T3" s="108" t="s">
        <v>56</v>
      </c>
      <c r="U3" s="108" t="s">
        <v>50</v>
      </c>
      <c r="V3" s="108" t="s">
        <v>50</v>
      </c>
      <c r="W3" s="108" t="s">
        <v>57</v>
      </c>
      <c r="X3" s="108" t="s">
        <v>50</v>
      </c>
      <c r="Y3" s="108" t="s">
        <v>50</v>
      </c>
      <c r="Z3" s="108" t="s">
        <v>58</v>
      </c>
      <c r="AA3" s="108" t="s">
        <v>50</v>
      </c>
      <c r="AB3" s="108" t="s">
        <v>50</v>
      </c>
      <c r="AC3" s="108" t="s">
        <v>60</v>
      </c>
      <c r="AD3" s="108" t="s">
        <v>50</v>
      </c>
      <c r="AE3" s="108" t="s">
        <v>50</v>
      </c>
      <c r="AF3" s="108" t="s">
        <v>62</v>
      </c>
      <c r="AG3" s="108" t="s">
        <v>50</v>
      </c>
      <c r="AH3" s="108" t="s">
        <v>50</v>
      </c>
      <c r="AI3" s="108" t="s">
        <v>63</v>
      </c>
      <c r="AJ3" s="108" t="s">
        <v>50</v>
      </c>
      <c r="AK3" s="108" t="s">
        <v>50</v>
      </c>
      <c r="AL3" s="108" t="s">
        <v>64</v>
      </c>
      <c r="AM3" s="108" t="s">
        <v>50</v>
      </c>
      <c r="AN3" s="108" t="s">
        <v>50</v>
      </c>
      <c r="AO3" s="108" t="s">
        <v>66</v>
      </c>
      <c r="AP3" s="108" t="s">
        <v>50</v>
      </c>
      <c r="AQ3" s="108" t="s">
        <v>50</v>
      </c>
    </row>
    <row r="4" spans="1:4" ht="18" customHeight="1" thickBot="1">
      <c r="A4" s="82"/>
      <c r="B4" s="108" t="s">
        <v>13</v>
      </c>
      <c r="C4" s="108" t="s">
        <v>2</v>
      </c>
      <c r="D4" s="108" t="s">
        <v>3</v>
      </c>
      <c r="E4" s="108" t="s">
        <v>13</v>
      </c>
      <c r="F4" s="108" t="s">
        <v>2</v>
      </c>
      <c r="G4" s="108" t="s">
        <v>3</v>
      </c>
      <c r="H4" s="108" t="s">
        <v>13</v>
      </c>
      <c r="I4" s="108" t="s">
        <v>2</v>
      </c>
      <c r="J4" s="108" t="s">
        <v>3</v>
      </c>
      <c r="K4" s="108" t="s">
        <v>13</v>
      </c>
      <c r="L4" s="108" t="s">
        <v>2</v>
      </c>
      <c r="M4" s="108" t="s">
        <v>3</v>
      </c>
      <c r="N4" s="108" t="s">
        <v>13</v>
      </c>
      <c r="O4" s="108" t="s">
        <v>2</v>
      </c>
      <c r="P4" s="108" t="s">
        <v>3</v>
      </c>
      <c r="Q4" s="108" t="s">
        <v>13</v>
      </c>
      <c r="R4" s="108" t="s">
        <v>2</v>
      </c>
      <c r="S4" s="108" t="s">
        <v>3</v>
      </c>
      <c r="T4" s="108" t="s">
        <v>13</v>
      </c>
      <c r="U4" s="108" t="s">
        <v>2</v>
      </c>
      <c r="V4" s="108" t="s">
        <v>3</v>
      </c>
      <c r="W4" s="108" t="s">
        <v>13</v>
      </c>
      <c r="X4" s="108" t="s">
        <v>2</v>
      </c>
      <c r="Y4" s="108" t="s">
        <v>3</v>
      </c>
      <c r="Z4" s="108" t="s">
        <v>13</v>
      </c>
      <c r="AA4" s="108" t="s">
        <v>2</v>
      </c>
      <c r="AB4" s="108" t="s">
        <v>3</v>
      </c>
      <c r="AC4" s="108" t="s">
        <v>13</v>
      </c>
      <c r="AD4" s="108" t="s">
        <v>2</v>
      </c>
      <c r="AE4" s="108" t="s">
        <v>3</v>
      </c>
      <c r="AF4" s="108" t="s">
        <v>13</v>
      </c>
      <c r="AG4" s="108" t="s">
        <v>2</v>
      </c>
      <c r="AH4" s="108" t="s">
        <v>3</v>
      </c>
      <c r="AI4" s="108" t="s">
        <v>13</v>
      </c>
      <c r="AJ4" s="108" t="s">
        <v>2</v>
      </c>
      <c r="AK4" s="108" t="s">
        <v>3</v>
      </c>
      <c r="AL4" s="108" t="s">
        <v>13</v>
      </c>
      <c r="AM4" s="108" t="s">
        <v>2</v>
      </c>
      <c r="AN4" s="108" t="s">
        <v>3</v>
      </c>
      <c r="AO4" s="108" t="s">
        <v>13</v>
      </c>
      <c r="AP4" s="108" t="s">
        <v>2</v>
      </c>
      <c r="AQ4" s="108" t="s">
        <v>3</v>
      </c>
    </row>
    <row r="5" spans="1:4" ht="17.25">
      <c r="A5" s="49" t="str">
        <f>TEXT(B2,"yyyy-mm-dd aaa")&amp;" 00:00~01:00"</f>
        <v>1900-01-00 週六 00:00~01:00</v>
      </c>
      <c r="B5" s="48">
        <v>0.77502475</v>
      </c>
      <c r="C5" s="47">
        <v>25.707095</v>
      </c>
      <c r="D5" s="47">
        <v>25.2899999999991</v>
      </c>
      <c r="E5" s="48">
        <v>0.612332516666667</v>
      </c>
      <c r="F5" s="47">
        <v>0.0376824633333333</v>
      </c>
      <c r="G5" s="47">
        <v>0.0400000000008731</v>
      </c>
      <c r="H5" s="48">
        <v>0.60631555</v>
      </c>
      <c r="I5" s="47">
        <v>0.0415471616666667</v>
      </c>
      <c r="J5" s="47">
        <v>0.0400000000008731</v>
      </c>
      <c r="K5" s="48">
        <v>0.4282752</v>
      </c>
      <c r="L5" s="47">
        <v>11.5033863616667</v>
      </c>
      <c r="M5" s="47">
        <v>11.3100000000004</v>
      </c>
      <c r="N5" s="48">
        <v>0.877589666666666</v>
      </c>
      <c r="O5" s="47">
        <v>15.2422545166667</v>
      </c>
      <c r="P5" s="47">
        <v>14.9300000000003</v>
      </c>
      <c r="Q5" s="48">
        <v>0.632277133333333</v>
      </c>
      <c r="R5" s="47">
        <v>0.58238975</v>
      </c>
      <c r="S5" s="47">
        <v>0.572999999999979</v>
      </c>
      <c r="T5" s="48">
        <v>0</v>
      </c>
      <c r="U5" s="47">
        <v>0</v>
      </c>
      <c r="V5" s="47">
        <v>0</v>
      </c>
      <c r="W5" s="48">
        <v>0.989250566666667</v>
      </c>
      <c r="X5" s="47">
        <v>0.6397482</v>
      </c>
      <c r="Y5" s="47">
        <v>0.628999999999962</v>
      </c>
      <c r="Z5" s="48">
        <v>0.845306833333334</v>
      </c>
      <c r="AA5" s="47">
        <v>1.9206313915</v>
      </c>
      <c r="AB5" s="47">
        <v>1.84999999999991</v>
      </c>
      <c r="AC5" s="48">
        <v>0</v>
      </c>
      <c r="AD5" s="47">
        <v>0</v>
      </c>
      <c r="AE5" s="47">
        <v>0</v>
      </c>
      <c r="AF5" s="48">
        <v>0.575547383333333</v>
      </c>
      <c r="AG5" s="47">
        <v>0.666922394166667</v>
      </c>
      <c r="AH5" s="47">
        <v>0.662000000000035</v>
      </c>
      <c r="AI5" s="48">
        <v>0.88573065</v>
      </c>
      <c r="AJ5" s="47">
        <v>1.95426858333333</v>
      </c>
      <c r="AK5" s="47">
        <v>1.983</v>
      </c>
      <c r="AL5" s="48">
        <v>0.5339461</v>
      </c>
      <c r="AM5" s="47">
        <v>22.60904</v>
      </c>
      <c r="AN5" s="47">
        <v>22.25</v>
      </c>
      <c r="AO5" s="48">
        <v>0.232868716666667</v>
      </c>
      <c r="AP5" s="47">
        <v>28.2086916666667</v>
      </c>
      <c r="AQ5" s="47">
        <v>27.6500000000015</v>
      </c>
    </row>
    <row r="6" spans="1:4" ht="17.25">
      <c r="A6" s="46" t="str">
        <f>TEXT(B2,"yyyy-mm-dd aaa")&amp;" 01:00~02:00"</f>
        <v>1900-01-00 週六 01:00~02:00</v>
      </c>
      <c r="B6" s="45">
        <v>0.7620657</v>
      </c>
      <c r="C6" s="47">
        <v>20.3353004166667</v>
      </c>
      <c r="D6" s="44">
        <v>20.5</v>
      </c>
      <c r="E6" s="45">
        <v>0.870418783333333</v>
      </c>
      <c r="F6" s="47">
        <v>25.3151696333333</v>
      </c>
      <c r="G6" s="44">
        <v>25</v>
      </c>
      <c r="H6" s="45">
        <v>0.610076166666667</v>
      </c>
      <c r="I6" s="47">
        <v>0.0415625566666667</v>
      </c>
      <c r="J6" s="44">
        <v>0.0399999999990541</v>
      </c>
      <c r="K6" s="45">
        <v>0.8664029</v>
      </c>
      <c r="L6" s="47">
        <v>11.9416418333333</v>
      </c>
      <c r="M6" s="44">
        <v>11.9700000000003</v>
      </c>
      <c r="N6" s="45">
        <v>0.89599455</v>
      </c>
      <c r="O6" s="47">
        <v>8.97659118</v>
      </c>
      <c r="P6" s="44">
        <v>9.18999999999869</v>
      </c>
      <c r="Q6" s="45">
        <v>0.637333833333333</v>
      </c>
      <c r="R6" s="47">
        <v>0.578852933333334</v>
      </c>
      <c r="S6" s="44">
        <v>0.579000000000065</v>
      </c>
      <c r="T6" s="45">
        <v>0</v>
      </c>
      <c r="U6" s="47">
        <v>0</v>
      </c>
      <c r="V6" s="44">
        <v>0</v>
      </c>
      <c r="W6" s="45">
        <v>0.988672583333333</v>
      </c>
      <c r="X6" s="47">
        <v>0.631098916666667</v>
      </c>
      <c r="Y6" s="44">
        <v>0.631000000000029</v>
      </c>
      <c r="Z6" s="45">
        <v>0.8035888</v>
      </c>
      <c r="AA6" s="47">
        <v>3.21153216666667</v>
      </c>
      <c r="AB6" s="44">
        <v>3.22000000000003</v>
      </c>
      <c r="AC6" s="45">
        <v>0</v>
      </c>
      <c r="AD6" s="47">
        <v>0</v>
      </c>
      <c r="AE6" s="44">
        <v>0</v>
      </c>
      <c r="AF6" s="45">
        <v>0.49633575</v>
      </c>
      <c r="AG6" s="47">
        <v>0.659226910666666</v>
      </c>
      <c r="AH6" s="44">
        <v>0.654999999999973</v>
      </c>
      <c r="AI6" s="45">
        <v>0.891098816666667</v>
      </c>
      <c r="AJ6" s="47">
        <v>2.24008161666667</v>
      </c>
      <c r="AK6" s="44">
        <v>2.291</v>
      </c>
      <c r="AL6" s="45">
        <v>0.49187545</v>
      </c>
      <c r="AM6" s="47">
        <v>19.2648124333333</v>
      </c>
      <c r="AN6" s="44">
        <v>19.4200000000001</v>
      </c>
      <c r="AO6" s="45">
        <v>0.678352083333333</v>
      </c>
      <c r="AP6" s="47">
        <v>25.7999239166667</v>
      </c>
      <c r="AQ6" s="44">
        <v>25.619999999999</v>
      </c>
    </row>
    <row r="7" spans="1:4" ht="17.25">
      <c r="A7" s="46" t="str">
        <f>TEXT(B2,"yyyy-mm-dd aaa")&amp;" 02:00~03:00"</f>
        <v>1900-01-00 週六 02:00~03:00</v>
      </c>
      <c r="B7" s="45">
        <v>0.867264583333333</v>
      </c>
      <c r="C7" s="44">
        <v>0.238534716666667</v>
      </c>
      <c r="D7" s="44">
        <v>0.230000000001382</v>
      </c>
      <c r="E7" s="45">
        <v>0.88199775</v>
      </c>
      <c r="F7" s="44">
        <v>27.0053166666667</v>
      </c>
      <c r="G7" s="44">
        <v>27.0099999999984</v>
      </c>
      <c r="H7" s="45">
        <v>0.5996187</v>
      </c>
      <c r="I7" s="44">
        <v>0.041072805</v>
      </c>
      <c r="J7" s="44">
        <v>0.0400000000008731</v>
      </c>
      <c r="K7" s="45">
        <v>0.8767394</v>
      </c>
      <c r="L7" s="44">
        <v>14.5606</v>
      </c>
      <c r="M7" s="44">
        <v>14.5699999999997</v>
      </c>
      <c r="N7" s="45">
        <v>0.8679581</v>
      </c>
      <c r="O7" s="44">
        <v>25.26694</v>
      </c>
      <c r="P7" s="44">
        <v>25.2900000000009</v>
      </c>
      <c r="Q7" s="45">
        <v>0.635586316666667</v>
      </c>
      <c r="R7" s="44">
        <v>0.579817566666667</v>
      </c>
      <c r="S7" s="44">
        <v>0.578999999999951</v>
      </c>
      <c r="T7" s="45">
        <v>0</v>
      </c>
      <c r="U7" s="44">
        <v>0</v>
      </c>
      <c r="V7" s="44">
        <v>0</v>
      </c>
      <c r="W7" s="45">
        <v>0.9888317</v>
      </c>
      <c r="X7" s="44">
        <v>0.633166833333333</v>
      </c>
      <c r="Y7" s="44">
        <v>0.632999999999981</v>
      </c>
      <c r="Z7" s="45">
        <v>0.80133695</v>
      </c>
      <c r="AA7" s="44">
        <v>3.1809175</v>
      </c>
      <c r="AB7" s="44">
        <v>3.18000000000006</v>
      </c>
      <c r="AC7" s="45">
        <v>0</v>
      </c>
      <c r="AD7" s="44">
        <v>0</v>
      </c>
      <c r="AE7" s="44">
        <v>0</v>
      </c>
      <c r="AF7" s="45">
        <v>0.5378327</v>
      </c>
      <c r="AG7" s="44">
        <v>1.15347519583333</v>
      </c>
      <c r="AH7" s="44">
        <v>1.13</v>
      </c>
      <c r="AI7" s="45">
        <v>0.891692166666667</v>
      </c>
      <c r="AJ7" s="44">
        <v>2.01113793333333</v>
      </c>
      <c r="AK7" s="44">
        <v>2.07300000000004</v>
      </c>
      <c r="AL7" s="45">
        <v>0.8410239</v>
      </c>
      <c r="AM7" s="44">
        <v>23.520115</v>
      </c>
      <c r="AN7" s="44">
        <v>23.5500000000011</v>
      </c>
      <c r="AO7" s="45">
        <v>0.848826833333334</v>
      </c>
      <c r="AP7" s="44">
        <v>30.766285</v>
      </c>
      <c r="AQ7" s="44">
        <v>30.7800000000007</v>
      </c>
    </row>
    <row r="8" spans="1:4" ht="17.25">
      <c r="A8" s="46" t="str">
        <f>TEXT(B2,"yyyy-mm-dd aaa")&amp;" 03:00~04:00"</f>
        <v>1900-01-00 週六 03:00~04:00</v>
      </c>
      <c r="B8" s="45">
        <v>0.8672686</v>
      </c>
      <c r="C8" s="44">
        <v>0.238660783333333</v>
      </c>
      <c r="D8" s="44">
        <v>0.239999999999782</v>
      </c>
      <c r="E8" s="45">
        <v>0.882070816666667</v>
      </c>
      <c r="F8" s="44">
        <v>27.0531</v>
      </c>
      <c r="G8" s="44">
        <v>27.0500000000011</v>
      </c>
      <c r="H8" s="45">
        <v>0.855227866666667</v>
      </c>
      <c r="I8" s="44">
        <v>13.93477403</v>
      </c>
      <c r="J8" s="44">
        <v>13.8899999999994</v>
      </c>
      <c r="K8" s="45">
        <v>0.876569166666667</v>
      </c>
      <c r="L8" s="44">
        <v>14.55048</v>
      </c>
      <c r="M8" s="44">
        <v>14.5500000000002</v>
      </c>
      <c r="N8" s="45">
        <v>0.876237533333333</v>
      </c>
      <c r="O8" s="44">
        <v>18.3754116766667</v>
      </c>
      <c r="P8" s="44">
        <v>18.3999999999996</v>
      </c>
      <c r="Q8" s="45">
        <v>0.634939233333333</v>
      </c>
      <c r="R8" s="44">
        <v>0.57942575</v>
      </c>
      <c r="S8" s="44">
        <v>0.580000000000041</v>
      </c>
      <c r="T8" s="45">
        <v>0</v>
      </c>
      <c r="U8" s="44">
        <v>0</v>
      </c>
      <c r="V8" s="44">
        <v>0</v>
      </c>
      <c r="W8" s="45">
        <v>0.988897183333333</v>
      </c>
      <c r="X8" s="44">
        <v>0.6328621</v>
      </c>
      <c r="Y8" s="44">
        <v>0.632999999999981</v>
      </c>
      <c r="Z8" s="45">
        <v>0.7978169</v>
      </c>
      <c r="AA8" s="44">
        <v>3.15422383333333</v>
      </c>
      <c r="AB8" s="44">
        <v>3.14999999999986</v>
      </c>
      <c r="AC8" s="45">
        <v>0</v>
      </c>
      <c r="AD8" s="44">
        <v>0</v>
      </c>
      <c r="AE8" s="44">
        <v>0</v>
      </c>
      <c r="AF8" s="45">
        <v>0.582211983333333</v>
      </c>
      <c r="AG8" s="44">
        <v>0.736088208166667</v>
      </c>
      <c r="AH8" s="44">
        <v>0.674000000000092</v>
      </c>
      <c r="AI8" s="45">
        <v>0.890428116666666</v>
      </c>
      <c r="AJ8" s="44">
        <v>2.23743233333333</v>
      </c>
      <c r="AK8" s="44">
        <v>2.23699999999997</v>
      </c>
      <c r="AL8" s="45">
        <v>0.840421866666667</v>
      </c>
      <c r="AM8" s="44">
        <v>23.4940716666667</v>
      </c>
      <c r="AN8" s="44">
        <v>23.5100000000002</v>
      </c>
      <c r="AO8" s="45">
        <v>0.847763616666666</v>
      </c>
      <c r="AP8" s="44">
        <v>30.63885</v>
      </c>
      <c r="AQ8" s="44">
        <v>30.6299999999992</v>
      </c>
    </row>
    <row r="9" spans="1:4" ht="17.25">
      <c r="A9" s="46" t="str">
        <f>TEXT(B2,"yyyy-mm-dd aaa")&amp;" 04:00~05:00"</f>
        <v>1900-01-00 週六 04:00~05:00</v>
      </c>
      <c r="B9" s="45">
        <v>0.8674063</v>
      </c>
      <c r="C9" s="44">
        <v>0.2396709</v>
      </c>
      <c r="D9" s="44">
        <v>0.239999999999782</v>
      </c>
      <c r="E9" s="45">
        <v>0.88067405</v>
      </c>
      <c r="F9" s="44">
        <v>26.9192016666667</v>
      </c>
      <c r="G9" s="44">
        <v>26.9200000000001</v>
      </c>
      <c r="H9" s="45">
        <v>0.8831582</v>
      </c>
      <c r="I9" s="44">
        <v>15.48744</v>
      </c>
      <c r="J9" s="44">
        <v>15.5</v>
      </c>
      <c r="K9" s="45">
        <v>0.220687066666667</v>
      </c>
      <c r="L9" s="44">
        <v>13.302713675</v>
      </c>
      <c r="M9" s="44">
        <v>13.25</v>
      </c>
      <c r="N9" s="45">
        <v>0.875383466666667</v>
      </c>
      <c r="O9" s="44">
        <v>18.0798403966667</v>
      </c>
      <c r="P9" s="44">
        <v>18.130000000001</v>
      </c>
      <c r="Q9" s="45">
        <v>0.6343884</v>
      </c>
      <c r="R9" s="44">
        <v>0.580553516666667</v>
      </c>
      <c r="S9" s="44">
        <v>0.580000000000041</v>
      </c>
      <c r="T9" s="45">
        <v>0</v>
      </c>
      <c r="U9" s="44">
        <v>0</v>
      </c>
      <c r="V9" s="44">
        <v>0</v>
      </c>
      <c r="W9" s="45">
        <v>0.988946933333333</v>
      </c>
      <c r="X9" s="44">
        <v>0.6349935</v>
      </c>
      <c r="Y9" s="44">
        <v>0.635000000000048</v>
      </c>
      <c r="Z9" s="45">
        <v>0.796895516666667</v>
      </c>
      <c r="AA9" s="44">
        <v>2.92576700516667</v>
      </c>
      <c r="AB9" s="44">
        <v>2.98000000000002</v>
      </c>
      <c r="AC9" s="45">
        <v>0</v>
      </c>
      <c r="AD9" s="44">
        <v>0</v>
      </c>
      <c r="AE9" s="44">
        <v>0</v>
      </c>
      <c r="AF9" s="45">
        <v>0.571078833333333</v>
      </c>
      <c r="AG9" s="44">
        <v>0.6514389545</v>
      </c>
      <c r="AH9" s="44">
        <v>0.640999999999963</v>
      </c>
      <c r="AI9" s="45">
        <v>0.89046775</v>
      </c>
      <c r="AJ9" s="44">
        <v>2.31095773333333</v>
      </c>
      <c r="AK9" s="44">
        <v>2.35700000000003</v>
      </c>
      <c r="AL9" s="45">
        <v>0.259681616666667</v>
      </c>
      <c r="AM9" s="44">
        <v>21.3997683333333</v>
      </c>
      <c r="AN9" s="44">
        <v>21.5099999999984</v>
      </c>
      <c r="AO9" s="45">
        <v>0.66194615</v>
      </c>
      <c r="AP9" s="44">
        <v>29.7045966666667</v>
      </c>
      <c r="AQ9" s="44">
        <v>29.9899999999998</v>
      </c>
    </row>
    <row r="10" spans="1:4" ht="17.25">
      <c r="A10" s="46" t="str">
        <f>TEXT(B2,"yyyy-mm-dd aaa")&amp;" 05:00~06:00"</f>
        <v>1900-01-00 週六 05:00~06:00</v>
      </c>
      <c r="B10" s="45">
        <v>0.86980755</v>
      </c>
      <c r="C10" s="44">
        <v>0.949346483333333</v>
      </c>
      <c r="D10" s="44">
        <v>0.729999999999563</v>
      </c>
      <c r="E10" s="45">
        <v>0.881088066666667</v>
      </c>
      <c r="F10" s="44">
        <v>26.8908516666667</v>
      </c>
      <c r="G10" s="44">
        <v>26.8999999999996</v>
      </c>
      <c r="H10" s="45">
        <v>0.883651616666667</v>
      </c>
      <c r="I10" s="44">
        <v>15.4868033333333</v>
      </c>
      <c r="J10" s="44">
        <v>15.4799999999996</v>
      </c>
      <c r="K10" s="45">
        <v>0.875715583333333</v>
      </c>
      <c r="L10" s="44">
        <v>14.4703916666667</v>
      </c>
      <c r="M10" s="44">
        <v>14.4700000000003</v>
      </c>
      <c r="N10" s="45">
        <v>0.884507333333333</v>
      </c>
      <c r="O10" s="44">
        <v>14.03162671</v>
      </c>
      <c r="P10" s="44">
        <v>14.2799999999988</v>
      </c>
      <c r="Q10" s="45">
        <v>0.6351903</v>
      </c>
      <c r="R10" s="44">
        <v>0.580102866666666</v>
      </c>
      <c r="S10" s="44">
        <v>0.579999999999927</v>
      </c>
      <c r="T10" s="45">
        <v>0</v>
      </c>
      <c r="U10" s="44">
        <v>0</v>
      </c>
      <c r="V10" s="44">
        <v>0</v>
      </c>
      <c r="W10" s="45">
        <v>0.988861166666667</v>
      </c>
      <c r="X10" s="44">
        <v>0.634307566666667</v>
      </c>
      <c r="Y10" s="44">
        <v>0.634999999999991</v>
      </c>
      <c r="Z10" s="45">
        <v>0.8421808</v>
      </c>
      <c r="AA10" s="44">
        <v>2.08539368866667</v>
      </c>
      <c r="AB10" s="44">
        <v>2.02999999999997</v>
      </c>
      <c r="AC10" s="45">
        <v>0</v>
      </c>
      <c r="AD10" s="44">
        <v>0</v>
      </c>
      <c r="AE10" s="44">
        <v>0</v>
      </c>
      <c r="AF10" s="45">
        <v>0.571977083333333</v>
      </c>
      <c r="AG10" s="44">
        <v>0.742819584333333</v>
      </c>
      <c r="AH10" s="44">
        <v>0.643000000000029</v>
      </c>
      <c r="AI10" s="45">
        <v>0.881402783333333</v>
      </c>
      <c r="AJ10" s="44">
        <v>2.31497753333333</v>
      </c>
      <c r="AK10" s="44">
        <v>2.23000000000002</v>
      </c>
      <c r="AL10" s="45">
        <v>0.473264966666667</v>
      </c>
      <c r="AM10" s="44">
        <v>16.3170625166667</v>
      </c>
      <c r="AN10" s="44">
        <v>16.3200000000015</v>
      </c>
      <c r="AO10" s="45">
        <v>0.5483809</v>
      </c>
      <c r="AP10" s="44">
        <v>26.9535871666667</v>
      </c>
      <c r="AQ10" s="44">
        <v>26.8900000000012</v>
      </c>
    </row>
    <row r="11" spans="1:4" ht="17.25">
      <c r="A11" s="46" t="str">
        <f>TEXT(B2,"yyyy-mm-dd aaa")&amp;" 06:00~07:00"</f>
        <v>1900-01-00 週六 06:00~07:00</v>
      </c>
      <c r="B11" s="45">
        <v>0.893539566666667</v>
      </c>
      <c r="C11" s="44">
        <v>6.63976933333333</v>
      </c>
      <c r="D11" s="44">
        <v>6.75</v>
      </c>
      <c r="E11" s="45">
        <v>0.881800416666667</v>
      </c>
      <c r="F11" s="44">
        <v>26.9705933333333</v>
      </c>
      <c r="G11" s="44">
        <v>26.9699999999993</v>
      </c>
      <c r="H11" s="45">
        <v>0.884061733333333</v>
      </c>
      <c r="I11" s="44">
        <v>15.505365</v>
      </c>
      <c r="J11" s="44">
        <v>15.5100000000002</v>
      </c>
      <c r="K11" s="45">
        <v>0.859271233333334</v>
      </c>
      <c r="L11" s="44">
        <v>12.55262762</v>
      </c>
      <c r="M11" s="44">
        <v>12.6499999999996</v>
      </c>
      <c r="N11" s="45">
        <v>0.876903933333333</v>
      </c>
      <c r="O11" s="44">
        <v>20.19037467</v>
      </c>
      <c r="P11" s="44">
        <v>20.0500000000011</v>
      </c>
      <c r="Q11" s="45">
        <v>0.5392774</v>
      </c>
      <c r="R11" s="44">
        <v>0.49244795</v>
      </c>
      <c r="S11" s="44">
        <v>0.499000000000024</v>
      </c>
      <c r="T11" s="45">
        <v>0</v>
      </c>
      <c r="U11" s="44">
        <v>0</v>
      </c>
      <c r="V11" s="44">
        <v>0</v>
      </c>
      <c r="W11" s="45">
        <v>0.988743316666667</v>
      </c>
      <c r="X11" s="44">
        <v>0.63439075</v>
      </c>
      <c r="Y11" s="44">
        <v>0.633999999999958</v>
      </c>
      <c r="Z11" s="45">
        <v>0.801011333333333</v>
      </c>
      <c r="AA11" s="44">
        <v>3.18328933333333</v>
      </c>
      <c r="AB11" s="44">
        <v>3.18000000000006</v>
      </c>
      <c r="AC11" s="45">
        <v>0</v>
      </c>
      <c r="AD11" s="44">
        <v>0</v>
      </c>
      <c r="AE11" s="44">
        <v>0</v>
      </c>
      <c r="AF11" s="45">
        <v>0.547513783333333</v>
      </c>
      <c r="AG11" s="44">
        <v>1.17929525966667</v>
      </c>
      <c r="AH11" s="44">
        <v>1.07099999999991</v>
      </c>
      <c r="AI11" s="45">
        <v>0.891759033333333</v>
      </c>
      <c r="AJ11" s="44">
        <v>2.00025288333333</v>
      </c>
      <c r="AK11" s="44">
        <v>1.97199999999998</v>
      </c>
      <c r="AL11" s="45">
        <v>0.841118083333333</v>
      </c>
      <c r="AM11" s="44">
        <v>23.5798616666667</v>
      </c>
      <c r="AN11" s="44">
        <v>23.5899999999983</v>
      </c>
      <c r="AO11" s="45">
        <v>0.848488316666667</v>
      </c>
      <c r="AP11" s="44">
        <v>30.7875666666667</v>
      </c>
      <c r="AQ11" s="44">
        <v>30.7899999999991</v>
      </c>
    </row>
    <row r="12" spans="1:4" ht="17.25">
      <c r="A12" s="46" t="str">
        <f>TEXT(B2,"yyyy-mm-dd aaa")&amp;" 07:00~08:00"</f>
        <v>1900-01-00 週六 07:00~08:00</v>
      </c>
      <c r="B12" s="45">
        <v>0.928525083333333</v>
      </c>
      <c r="C12" s="44">
        <v>4.49651416666667</v>
      </c>
      <c r="D12" s="44">
        <v>4.5</v>
      </c>
      <c r="E12" s="45">
        <v>0.628164916666667</v>
      </c>
      <c r="F12" s="44">
        <v>1.06319802666667</v>
      </c>
      <c r="G12" s="44">
        <v>1.31999999999971</v>
      </c>
      <c r="H12" s="45">
        <v>0.881958</v>
      </c>
      <c r="I12" s="44">
        <v>15.4372183333333</v>
      </c>
      <c r="J12" s="44">
        <v>15.4400000000005</v>
      </c>
      <c r="K12" s="45">
        <v>0.861114866666667</v>
      </c>
      <c r="L12" s="44">
        <v>11.2250585</v>
      </c>
      <c r="M12" s="44">
        <v>11.4200000000001</v>
      </c>
      <c r="N12" s="45">
        <v>0.879438183333333</v>
      </c>
      <c r="O12" s="44">
        <v>14.9520492433333</v>
      </c>
      <c r="P12" s="44">
        <v>15.1700000000001</v>
      </c>
      <c r="Q12" s="45">
        <v>0.6336799</v>
      </c>
      <c r="R12" s="44">
        <v>0.581722933333333</v>
      </c>
      <c r="S12" s="44">
        <v>0.581999999999994</v>
      </c>
      <c r="T12" s="45">
        <v>0</v>
      </c>
      <c r="U12" s="44">
        <v>0</v>
      </c>
      <c r="V12" s="44">
        <v>0</v>
      </c>
      <c r="W12" s="45">
        <v>0.988970766666667</v>
      </c>
      <c r="X12" s="44">
        <v>0.63812235</v>
      </c>
      <c r="Y12" s="44">
        <v>0.638000000000034</v>
      </c>
      <c r="Z12" s="45">
        <v>0.797341783333333</v>
      </c>
      <c r="AA12" s="44">
        <v>3.19174633333333</v>
      </c>
      <c r="AB12" s="44">
        <v>3.20000000000005</v>
      </c>
      <c r="AC12" s="45">
        <v>0</v>
      </c>
      <c r="AD12" s="44">
        <v>0</v>
      </c>
      <c r="AE12" s="44">
        <v>0</v>
      </c>
      <c r="AF12" s="45">
        <v>0.5057539</v>
      </c>
      <c r="AG12" s="44">
        <v>0.673303846666667</v>
      </c>
      <c r="AH12" s="44">
        <v>0.672000000000025</v>
      </c>
      <c r="AI12" s="45">
        <v>0.890120333333334</v>
      </c>
      <c r="AJ12" s="44">
        <v>2.25422436666667</v>
      </c>
      <c r="AK12" s="44">
        <v>2.28100000000001</v>
      </c>
      <c r="AL12" s="45">
        <v>0.838268366666667</v>
      </c>
      <c r="AM12" s="44">
        <v>23.4517716666667</v>
      </c>
      <c r="AN12" s="44">
        <v>23.4700000000012</v>
      </c>
      <c r="AO12" s="45">
        <v>0.69381145</v>
      </c>
      <c r="AP12" s="44">
        <v>30.0861583333333</v>
      </c>
      <c r="AQ12" s="44">
        <v>30.0699999999997</v>
      </c>
    </row>
    <row r="13" spans="1:4" ht="17.25">
      <c r="A13" s="46" t="str">
        <f>TEXT(B2,"yyyy-mm-dd aaa")&amp;" 08:00~09:00"</f>
        <v>1900-01-00 週六 08:00~09:00</v>
      </c>
      <c r="B13" s="45">
        <v>0.928439866666667</v>
      </c>
      <c r="C13" s="44">
        <v>4.49580166666667</v>
      </c>
      <c r="D13" s="44">
        <v>4.5</v>
      </c>
      <c r="E13" s="45">
        <v>0.611934266666667</v>
      </c>
      <c r="F13" s="44">
        <v>0.0381612333333333</v>
      </c>
      <c r="G13" s="44">
        <v>0.0400000000008731</v>
      </c>
      <c r="H13" s="45">
        <v>0.88209425</v>
      </c>
      <c r="I13" s="44">
        <v>15.4996666666667</v>
      </c>
      <c r="J13" s="44">
        <v>15.5100000000002</v>
      </c>
      <c r="K13" s="45">
        <v>0.204778183333333</v>
      </c>
      <c r="L13" s="44">
        <v>9.39953847333333</v>
      </c>
      <c r="M13" s="44">
        <v>9.43000000000029</v>
      </c>
      <c r="N13" s="45">
        <v>0.87348455</v>
      </c>
      <c r="O13" s="44">
        <v>14.0969179583333</v>
      </c>
      <c r="P13" s="44">
        <v>14.3799999999992</v>
      </c>
      <c r="Q13" s="45">
        <v>0.631290416666667</v>
      </c>
      <c r="R13" s="44">
        <v>0.577618816666667</v>
      </c>
      <c r="S13" s="44">
        <v>0.577999999999975</v>
      </c>
      <c r="T13" s="45">
        <v>0</v>
      </c>
      <c r="U13" s="44">
        <v>0</v>
      </c>
      <c r="V13" s="44">
        <v>0</v>
      </c>
      <c r="W13" s="45">
        <v>0.989022166666667</v>
      </c>
      <c r="X13" s="44">
        <v>0.637548016666667</v>
      </c>
      <c r="Y13" s="44">
        <v>0.637999999999977</v>
      </c>
      <c r="Z13" s="45">
        <v>0.798202883333333</v>
      </c>
      <c r="AA13" s="44">
        <v>3.21798333333333</v>
      </c>
      <c r="AB13" s="44">
        <v>3.21000000000004</v>
      </c>
      <c r="AC13" s="45">
        <v>0</v>
      </c>
      <c r="AD13" s="44">
        <v>0</v>
      </c>
      <c r="AE13" s="44">
        <v>0</v>
      </c>
      <c r="AF13" s="45">
        <v>0.50028645</v>
      </c>
      <c r="AG13" s="44">
        <v>0.615255825333334</v>
      </c>
      <c r="AH13" s="44">
        <v>0.676000000000045</v>
      </c>
      <c r="AI13" s="45">
        <v>0.891278616666667</v>
      </c>
      <c r="AJ13" s="44">
        <v>2.0376893</v>
      </c>
      <c r="AK13" s="44">
        <v>2.01299999999998</v>
      </c>
      <c r="AL13" s="45">
        <v>0.564941066666667</v>
      </c>
      <c r="AM13" s="44">
        <v>22.6531316666667</v>
      </c>
      <c r="AN13" s="44">
        <v>22.7099999999991</v>
      </c>
      <c r="AO13" s="45">
        <v>0.0759428333333333</v>
      </c>
      <c r="AP13" s="44">
        <v>17.6548911666667</v>
      </c>
      <c r="AQ13" s="44">
        <v>17.3500000000004</v>
      </c>
    </row>
    <row r="14" spans="1:4" ht="17.25">
      <c r="A14" s="46" t="str">
        <f>TEXT(B2,"yyyy-mm-dd aaa")&amp;" 09:00~10:00"</f>
        <v>1900-01-00 週六 09:00~10:00</v>
      </c>
      <c r="B14" s="45">
        <v>0.8647757</v>
      </c>
      <c r="C14" s="44">
        <v>10.2418156666667</v>
      </c>
      <c r="D14" s="44">
        <v>10.0799999999999</v>
      </c>
      <c r="E14" s="45">
        <v>0.608065483333333</v>
      </c>
      <c r="F14" s="44">
        <v>0.03802994</v>
      </c>
      <c r="G14" s="44">
        <v>0.0400000000008731</v>
      </c>
      <c r="H14" s="45">
        <v>0.88313365</v>
      </c>
      <c r="I14" s="44">
        <v>15.5827716666667</v>
      </c>
      <c r="J14" s="44">
        <v>15.5799999999999</v>
      </c>
      <c r="K14" s="45">
        <v>0.87569145</v>
      </c>
      <c r="L14" s="44">
        <v>14.2378231666667</v>
      </c>
      <c r="M14" s="44">
        <v>14.1099999999997</v>
      </c>
      <c r="N14" s="45">
        <v>0.878780783333333</v>
      </c>
      <c r="O14" s="44">
        <v>16.1788679233333</v>
      </c>
      <c r="P14" s="44">
        <v>16.3199999999997</v>
      </c>
      <c r="Q14" s="45">
        <v>0.633778966666667</v>
      </c>
      <c r="R14" s="44">
        <v>0.57997435</v>
      </c>
      <c r="S14" s="44">
        <v>0.580000000000041</v>
      </c>
      <c r="T14" s="45">
        <v>0</v>
      </c>
      <c r="U14" s="44">
        <v>0</v>
      </c>
      <c r="V14" s="44">
        <v>0</v>
      </c>
      <c r="W14" s="45">
        <v>0.989039316666667</v>
      </c>
      <c r="X14" s="44">
        <v>0.63612765</v>
      </c>
      <c r="Y14" s="44">
        <v>0.636000000000024</v>
      </c>
      <c r="Z14" s="45">
        <v>0.843262883333333</v>
      </c>
      <c r="AA14" s="44">
        <v>2.006530019</v>
      </c>
      <c r="AB14" s="44">
        <v>2.03999999999996</v>
      </c>
      <c r="AC14" s="45">
        <v>0</v>
      </c>
      <c r="AD14" s="44">
        <v>0</v>
      </c>
      <c r="AE14" s="44">
        <v>0</v>
      </c>
      <c r="AF14" s="45">
        <v>0.601776716666667</v>
      </c>
      <c r="AG14" s="44">
        <v>0.7766113935</v>
      </c>
      <c r="AH14" s="44">
        <v>0.677999999999997</v>
      </c>
      <c r="AI14" s="45">
        <v>0.890851416666667</v>
      </c>
      <c r="AJ14" s="44">
        <v>2.30251923333333</v>
      </c>
      <c r="AK14" s="44">
        <v>2.37100000000004</v>
      </c>
      <c r="AL14" s="45">
        <v>0.422508166666667</v>
      </c>
      <c r="AM14" s="44">
        <v>19.6719382166667</v>
      </c>
      <c r="AN14" s="44">
        <v>19.7399999999998</v>
      </c>
      <c r="AO14" s="45">
        <v>0.848340333333333</v>
      </c>
      <c r="AP14" s="44">
        <v>31.0171266666667</v>
      </c>
      <c r="AQ14" s="44">
        <v>31.0100000000002</v>
      </c>
    </row>
    <row r="15" spans="1:4" ht="17.25">
      <c r="A15" s="46" t="str">
        <f>TEXT(B2,"yyyy-mm-dd aaa")&amp;" 10:00~11:00"</f>
        <v>1900-01-00 週六 10:00~11:00</v>
      </c>
      <c r="B15" s="45">
        <v>0.735674283333334</v>
      </c>
      <c r="C15" s="44">
        <v>21.92009</v>
      </c>
      <c r="D15" s="44">
        <v>21.9500000000007</v>
      </c>
      <c r="E15" s="45">
        <v>0.598487866666667</v>
      </c>
      <c r="F15" s="44">
        <v>0.037443845</v>
      </c>
      <c r="G15" s="44">
        <v>0.0399999999990541</v>
      </c>
      <c r="H15" s="45">
        <v>0.8828714</v>
      </c>
      <c r="I15" s="44">
        <v>15.5726083333333</v>
      </c>
      <c r="J15" s="44">
        <v>15.5699999999997</v>
      </c>
      <c r="K15" s="45">
        <v>0.874606783333333</v>
      </c>
      <c r="L15" s="44">
        <v>14.50133</v>
      </c>
      <c r="M15" s="44">
        <v>14.5</v>
      </c>
      <c r="N15" s="45">
        <v>0.887310633333333</v>
      </c>
      <c r="O15" s="44">
        <v>12.1660602266667</v>
      </c>
      <c r="P15" s="44">
        <v>12.1599999999999</v>
      </c>
      <c r="Q15" s="45">
        <v>0.634048733333333</v>
      </c>
      <c r="R15" s="44">
        <v>0.57960575</v>
      </c>
      <c r="S15" s="44">
        <v>0.580000000000041</v>
      </c>
      <c r="T15" s="45">
        <v>0</v>
      </c>
      <c r="U15" s="44">
        <v>0</v>
      </c>
      <c r="V15" s="44">
        <v>0</v>
      </c>
      <c r="W15" s="45">
        <v>0.988937133333334</v>
      </c>
      <c r="X15" s="44">
        <v>0.635576716666667</v>
      </c>
      <c r="Y15" s="44">
        <v>0.635999999999967</v>
      </c>
      <c r="Z15" s="45">
        <v>0.8197692</v>
      </c>
      <c r="AA15" s="44">
        <v>3.3294868475</v>
      </c>
      <c r="AB15" s="44">
        <v>3.27999999999997</v>
      </c>
      <c r="AC15" s="45">
        <v>0</v>
      </c>
      <c r="AD15" s="44">
        <v>0</v>
      </c>
      <c r="AE15" s="44">
        <v>0</v>
      </c>
      <c r="AF15" s="45">
        <v>0.564507683333334</v>
      </c>
      <c r="AG15" s="44">
        <v>1.09514189216667</v>
      </c>
      <c r="AH15" s="44">
        <v>1.16399999999999</v>
      </c>
      <c r="AI15" s="45">
        <v>0.892733383333333</v>
      </c>
      <c r="AJ15" s="44">
        <v>1.95834575</v>
      </c>
      <c r="AK15" s="44">
        <v>1.94899999999996</v>
      </c>
      <c r="AL15" s="45">
        <v>0.839134916666667</v>
      </c>
      <c r="AM15" s="44">
        <v>23.5493</v>
      </c>
      <c r="AN15" s="44">
        <v>23.5300000000007</v>
      </c>
      <c r="AO15" s="45">
        <v>0.84644355</v>
      </c>
      <c r="AP15" s="44">
        <v>30.7267166666667</v>
      </c>
      <c r="AQ15" s="44">
        <v>30.75</v>
      </c>
    </row>
    <row r="16" spans="1:4" ht="17.25">
      <c r="A16" s="46" t="str">
        <f>TEXT(B2,"yyyy-mm-dd aaa")&amp;" 11:00~12:00"</f>
        <v>1900-01-00 週六 11:00~12:00</v>
      </c>
      <c r="B16" s="45">
        <v>0.681699716666667</v>
      </c>
      <c r="C16" s="44">
        <v>19.1731283333333</v>
      </c>
      <c r="D16" s="44">
        <v>19.1899999999987</v>
      </c>
      <c r="E16" s="45">
        <v>0.597291866666667</v>
      </c>
      <c r="F16" s="44">
        <v>0.0381213233333333</v>
      </c>
      <c r="G16" s="44">
        <v>0.0300000000006548</v>
      </c>
      <c r="H16" s="45">
        <v>0.878616366666667</v>
      </c>
      <c r="I16" s="44">
        <v>15.571525</v>
      </c>
      <c r="J16" s="44">
        <v>15.5799999999999</v>
      </c>
      <c r="K16" s="45">
        <v>0.69129945</v>
      </c>
      <c r="L16" s="44">
        <v>1.20460192666667</v>
      </c>
      <c r="M16" s="44">
        <v>1.27999999999975</v>
      </c>
      <c r="N16" s="45">
        <v>0.86557665</v>
      </c>
      <c r="O16" s="44">
        <v>22.0598429966667</v>
      </c>
      <c r="P16" s="44">
        <v>21.8000000000011</v>
      </c>
      <c r="Q16" s="45">
        <v>0.6277976</v>
      </c>
      <c r="R16" s="44">
        <v>0.579496733333333</v>
      </c>
      <c r="S16" s="44">
        <v>0.578999999999951</v>
      </c>
      <c r="T16" s="45">
        <v>0</v>
      </c>
      <c r="U16" s="44">
        <v>0</v>
      </c>
      <c r="V16" s="44">
        <v>0</v>
      </c>
      <c r="W16" s="45">
        <v>0.989334816666667</v>
      </c>
      <c r="X16" s="44">
        <v>0.644427083333333</v>
      </c>
      <c r="Y16" s="44">
        <v>0.644000000000005</v>
      </c>
      <c r="Z16" s="45">
        <v>0.810836183333333</v>
      </c>
      <c r="AA16" s="44">
        <v>3.46399583333333</v>
      </c>
      <c r="AB16" s="44">
        <v>3.47000000000003</v>
      </c>
      <c r="AC16" s="45">
        <v>0</v>
      </c>
      <c r="AD16" s="44">
        <v>0</v>
      </c>
      <c r="AE16" s="44">
        <v>0</v>
      </c>
      <c r="AF16" s="45">
        <v>0.743390683333333</v>
      </c>
      <c r="AG16" s="44">
        <v>1.87595084766667</v>
      </c>
      <c r="AH16" s="44">
        <v>1.89999999999998</v>
      </c>
      <c r="AI16" s="45">
        <v>0.882344816666667</v>
      </c>
      <c r="AJ16" s="44">
        <v>2.33511548333333</v>
      </c>
      <c r="AK16" s="44">
        <v>2.36700000000002</v>
      </c>
      <c r="AL16" s="45">
        <v>0.92093106779661</v>
      </c>
      <c r="AM16" s="44">
        <v>6.9742673220339</v>
      </c>
      <c r="AN16" s="44">
        <v>7.15999999999985</v>
      </c>
      <c r="AO16" s="45">
        <v>0.840920440677966</v>
      </c>
      <c r="AP16" s="44">
        <v>30.7588186440678</v>
      </c>
      <c r="AQ16" s="44">
        <v>30.7700000000004</v>
      </c>
    </row>
    <row r="17" spans="1:4" ht="17.25">
      <c r="A17" s="46" t="str">
        <f>TEXT(B2,"yyyy-mm-dd aaa")&amp;" 12:00~13:00"</f>
        <v>1900-01-00 週六 12:00~13:00</v>
      </c>
      <c r="B17" s="45">
        <v>0.709131583333334</v>
      </c>
      <c r="C17" s="44">
        <v>16.6628285</v>
      </c>
      <c r="D17" s="44">
        <v>16.7400000000016</v>
      </c>
      <c r="E17" s="45">
        <v>0.599271516666667</v>
      </c>
      <c r="F17" s="44">
        <v>0.037975615</v>
      </c>
      <c r="G17" s="44">
        <v>0.0399999999990541</v>
      </c>
      <c r="H17" s="45">
        <v>0.879904466666667</v>
      </c>
      <c r="I17" s="44">
        <v>15.5095116666667</v>
      </c>
      <c r="J17" s="44">
        <v>15.5100000000002</v>
      </c>
      <c r="K17" s="45">
        <v>0.6757827</v>
      </c>
      <c r="L17" s="44">
        <v>0.0412307483333333</v>
      </c>
      <c r="M17" s="44">
        <v>0.0600000000004002</v>
      </c>
      <c r="N17" s="45">
        <v>0.872358683333333</v>
      </c>
      <c r="O17" s="44">
        <v>18.2893159283333</v>
      </c>
      <c r="P17" s="44">
        <v>18.2999999999993</v>
      </c>
      <c r="Q17" s="45">
        <v>0.629466083333333</v>
      </c>
      <c r="R17" s="44">
        <v>0.577953216666667</v>
      </c>
      <c r="S17" s="44">
        <v>0.578999999999951</v>
      </c>
      <c r="T17" s="45">
        <v>0</v>
      </c>
      <c r="U17" s="44">
        <v>0</v>
      </c>
      <c r="V17" s="44">
        <v>0</v>
      </c>
      <c r="W17" s="45">
        <v>0.98922305</v>
      </c>
      <c r="X17" s="44">
        <v>0.641103816666667</v>
      </c>
      <c r="Y17" s="44">
        <v>0.641999999999996</v>
      </c>
      <c r="Z17" s="45">
        <v>0.816357616666667</v>
      </c>
      <c r="AA17" s="44">
        <v>3.50503833333333</v>
      </c>
      <c r="AB17" s="44">
        <v>3.5</v>
      </c>
      <c r="AC17" s="45">
        <v>0</v>
      </c>
      <c r="AD17" s="44">
        <v>0</v>
      </c>
      <c r="AE17" s="44">
        <v>0</v>
      </c>
      <c r="AF17" s="45">
        <v>0.71158505</v>
      </c>
      <c r="AG17" s="44">
        <v>1.23840520083333</v>
      </c>
      <c r="AH17" s="44">
        <v>1.14499999999998</v>
      </c>
      <c r="AI17" s="45">
        <v>0.890283416666667</v>
      </c>
      <c r="AJ17" s="44">
        <v>2.3267772</v>
      </c>
      <c r="AK17" s="44">
        <v>2.214</v>
      </c>
      <c r="AL17" s="45">
        <v>0.9520399</v>
      </c>
      <c r="AM17" s="44">
        <v>0.5124605</v>
      </c>
      <c r="AN17" s="44">
        <v>0.510000000000218</v>
      </c>
      <c r="AO17" s="45">
        <v>0.840942966666667</v>
      </c>
      <c r="AP17" s="44">
        <v>30.210415</v>
      </c>
      <c r="AQ17" s="44">
        <v>30.2099999999991</v>
      </c>
    </row>
    <row r="18" spans="1:4" ht="17.25">
      <c r="A18" s="46" t="str">
        <f>TEXT(B2,"yyyy-mm-dd aaa")&amp;" 13:00~14:00"</f>
        <v>1900-01-00 週六 13:00~14:00</v>
      </c>
      <c r="B18" s="45">
        <v>0.928241933333333</v>
      </c>
      <c r="C18" s="44">
        <v>4.49490783333333</v>
      </c>
      <c r="D18" s="44">
        <v>4.5</v>
      </c>
      <c r="E18" s="45">
        <v>0.612064416666667</v>
      </c>
      <c r="F18" s="44">
        <v>0.0385621233333333</v>
      </c>
      <c r="G18" s="44">
        <v>0.0400000000008731</v>
      </c>
      <c r="H18" s="45">
        <v>0.881319033333333</v>
      </c>
      <c r="I18" s="44">
        <v>15.5357983333333</v>
      </c>
      <c r="J18" s="44">
        <v>15.5400000000009</v>
      </c>
      <c r="K18" s="45">
        <v>0.681329883333333</v>
      </c>
      <c r="L18" s="44">
        <v>0.04164811</v>
      </c>
      <c r="M18" s="44">
        <v>0.0399999999999636</v>
      </c>
      <c r="N18" s="45">
        <v>0.875855766666667</v>
      </c>
      <c r="O18" s="44">
        <v>16.6824426816667</v>
      </c>
      <c r="P18" s="44">
        <v>16.9200000000001</v>
      </c>
      <c r="Q18" s="45">
        <v>0.630170666666666</v>
      </c>
      <c r="R18" s="44">
        <v>0.577380983333333</v>
      </c>
      <c r="S18" s="44">
        <v>0.576999999999998</v>
      </c>
      <c r="T18" s="45">
        <v>0</v>
      </c>
      <c r="U18" s="44">
        <v>0</v>
      </c>
      <c r="V18" s="44">
        <v>0</v>
      </c>
      <c r="W18" s="45">
        <v>0.98935225</v>
      </c>
      <c r="X18" s="44">
        <v>0.638685666666667</v>
      </c>
      <c r="Y18" s="44">
        <v>0.63900000000001</v>
      </c>
      <c r="Z18" s="45">
        <v>0.821453033333334</v>
      </c>
      <c r="AA18" s="44">
        <v>3.54735466666667</v>
      </c>
      <c r="AB18" s="44">
        <v>3.54999999999995</v>
      </c>
      <c r="AC18" s="45">
        <v>0</v>
      </c>
      <c r="AD18" s="44">
        <v>0</v>
      </c>
      <c r="AE18" s="44">
        <v>0</v>
      </c>
      <c r="AF18" s="45">
        <v>0.658203483333333</v>
      </c>
      <c r="AG18" s="44">
        <v>1.46198345233333</v>
      </c>
      <c r="AH18" s="44">
        <v>1.452</v>
      </c>
      <c r="AI18" s="45">
        <v>0.889276616666667</v>
      </c>
      <c r="AJ18" s="44">
        <v>2.34023883333333</v>
      </c>
      <c r="AK18" s="44">
        <v>2.346</v>
      </c>
      <c r="AL18" s="45">
        <v>0.928577866666667</v>
      </c>
      <c r="AM18" s="44">
        <v>2.77034248333333</v>
      </c>
      <c r="AN18" s="44">
        <v>2.65999999999985</v>
      </c>
      <c r="AO18" s="45">
        <v>0.841892066666667</v>
      </c>
      <c r="AP18" s="44">
        <v>30.22371</v>
      </c>
      <c r="AQ18" s="44">
        <v>30.25</v>
      </c>
    </row>
    <row r="19" spans="1:4" ht="17.25">
      <c r="A19" s="46" t="str">
        <f>TEXT(B2,"yyyy-mm-dd aaa")&amp;" 14:00~15:00"</f>
        <v>1900-01-00 週六 14:00~15:00</v>
      </c>
      <c r="B19" s="45">
        <v>0.830856</v>
      </c>
      <c r="C19" s="44">
        <v>14.1184575</v>
      </c>
      <c r="D19" s="44">
        <v>14.0199999999986</v>
      </c>
      <c r="E19" s="45">
        <v>0.6027125</v>
      </c>
      <c r="F19" s="44">
        <v>0.038265195</v>
      </c>
      <c r="G19" s="44">
        <v>0.0399999999990541</v>
      </c>
      <c r="H19" s="45">
        <v>0.879605283333333</v>
      </c>
      <c r="I19" s="44">
        <v>15.5553833333333</v>
      </c>
      <c r="J19" s="44">
        <v>15.5499999999993</v>
      </c>
      <c r="K19" s="45">
        <v>0.674368366666667</v>
      </c>
      <c r="L19" s="44">
        <v>0.0414034816666667</v>
      </c>
      <c r="M19" s="44">
        <v>0.069999999999709</v>
      </c>
      <c r="N19" s="45">
        <v>0.892852616666666</v>
      </c>
      <c r="O19" s="44">
        <v>7.06839902333333</v>
      </c>
      <c r="P19" s="44">
        <v>7.22999999999956</v>
      </c>
      <c r="Q19" s="45">
        <v>0.6283917</v>
      </c>
      <c r="R19" s="44">
        <v>0.577729316666667</v>
      </c>
      <c r="S19" s="44">
        <v>0.576999999999998</v>
      </c>
      <c r="T19" s="45">
        <v>0</v>
      </c>
      <c r="U19" s="44">
        <v>0</v>
      </c>
      <c r="V19" s="44">
        <v>0</v>
      </c>
      <c r="W19" s="45">
        <v>0.9896176</v>
      </c>
      <c r="X19" s="44">
        <v>0.640755466666667</v>
      </c>
      <c r="Y19" s="44">
        <v>0.639999999999986</v>
      </c>
      <c r="Z19" s="45">
        <v>0.860208716666667</v>
      </c>
      <c r="AA19" s="44">
        <v>2.16963919866667</v>
      </c>
      <c r="AB19" s="44">
        <v>2.16000000000008</v>
      </c>
      <c r="AC19" s="45">
        <v>0</v>
      </c>
      <c r="AD19" s="44">
        <v>0</v>
      </c>
      <c r="AE19" s="44">
        <v>0</v>
      </c>
      <c r="AF19" s="45">
        <v>0.64267945</v>
      </c>
      <c r="AG19" s="44">
        <v>1.67626342883333</v>
      </c>
      <c r="AH19" s="44">
        <v>1.64600000000007</v>
      </c>
      <c r="AI19" s="45">
        <v>0.89049315</v>
      </c>
      <c r="AJ19" s="44">
        <v>2.01762531666667</v>
      </c>
      <c r="AK19" s="44">
        <v>2.11099999999999</v>
      </c>
      <c r="AL19" s="45">
        <v>0.836520383333334</v>
      </c>
      <c r="AM19" s="44">
        <v>23.7097716666667</v>
      </c>
      <c r="AN19" s="44">
        <v>23.7299999999996</v>
      </c>
      <c r="AO19" s="45">
        <v>0.949154333333334</v>
      </c>
      <c r="AP19" s="44">
        <v>0.921578116666666</v>
      </c>
      <c r="AQ19" s="44">
        <v>1.32999999999993</v>
      </c>
    </row>
    <row r="20" spans="1:4" ht="17.25">
      <c r="A20" s="46" t="str">
        <f>TEXT(B2,"yyyy-mm-dd aaa")&amp;" 15:00~16:00"</f>
        <v>1900-01-00 週六 15:00~16:00</v>
      </c>
      <c r="B20" s="45">
        <v>0.712501216666667</v>
      </c>
      <c r="C20" s="44">
        <v>21.261295</v>
      </c>
      <c r="D20" s="44">
        <v>21.3000000000011</v>
      </c>
      <c r="E20" s="45">
        <v>0.594838416666667</v>
      </c>
      <c r="F20" s="44">
        <v>0.0380226833333333</v>
      </c>
      <c r="G20" s="44">
        <v>0.0400000000008731</v>
      </c>
      <c r="H20" s="45">
        <v>0.878330583333333</v>
      </c>
      <c r="I20" s="44">
        <v>15.580655</v>
      </c>
      <c r="J20" s="44">
        <v>15.5900000000001</v>
      </c>
      <c r="K20" s="45">
        <v>0.67895155</v>
      </c>
      <c r="L20" s="44">
        <v>0.0422395566666667</v>
      </c>
      <c r="M20" s="44">
        <v>0.0399999999999636</v>
      </c>
      <c r="N20" s="45">
        <v>0.8829965</v>
      </c>
      <c r="O20" s="44">
        <v>13.988356245</v>
      </c>
      <c r="P20" s="44">
        <v>13.7600000000002</v>
      </c>
      <c r="Q20" s="45">
        <v>0.627011966666667</v>
      </c>
      <c r="R20" s="44">
        <v>0.579911166666667</v>
      </c>
      <c r="S20" s="44">
        <v>0.581000000000017</v>
      </c>
      <c r="T20" s="45">
        <v>0</v>
      </c>
      <c r="U20" s="44">
        <v>0</v>
      </c>
      <c r="V20" s="44">
        <v>0</v>
      </c>
      <c r="W20" s="45">
        <v>0.989645633333333</v>
      </c>
      <c r="X20" s="44">
        <v>0.6446595</v>
      </c>
      <c r="Y20" s="44">
        <v>0.645000000000039</v>
      </c>
      <c r="Z20" s="45">
        <v>0.81359495</v>
      </c>
      <c r="AA20" s="44">
        <v>3.52858666666667</v>
      </c>
      <c r="AB20" s="44">
        <v>3.52999999999975</v>
      </c>
      <c r="AC20" s="45">
        <v>0</v>
      </c>
      <c r="AD20" s="44">
        <v>0</v>
      </c>
      <c r="AE20" s="44">
        <v>0</v>
      </c>
      <c r="AF20" s="45">
        <v>0.728303</v>
      </c>
      <c r="AG20" s="44">
        <v>1.22036449533333</v>
      </c>
      <c r="AH20" s="44">
        <v>1.20799999999997</v>
      </c>
      <c r="AI20" s="45">
        <v>0.88794765</v>
      </c>
      <c r="AJ20" s="44">
        <v>2.34577108333333</v>
      </c>
      <c r="AK20" s="44">
        <v>2.32800000000003</v>
      </c>
      <c r="AL20" s="45">
        <v>0.8345899</v>
      </c>
      <c r="AM20" s="44">
        <v>23.6876783333333</v>
      </c>
      <c r="AN20" s="44">
        <v>23.6900000000005</v>
      </c>
      <c r="AO20" s="45">
        <v>0.947275416666667</v>
      </c>
      <c r="AP20" s="44">
        <v>0.64128765</v>
      </c>
      <c r="AQ20" s="44">
        <v>0.540000000000873</v>
      </c>
    </row>
    <row r="21" spans="1:4" ht="17.25">
      <c r="A21" s="46" t="str">
        <f>TEXT(B2,"yyyy-mm-dd aaa")&amp;" 16:00~17:00"</f>
        <v>1900-01-00 週六 16:00~17:00</v>
      </c>
      <c r="B21" s="45">
        <v>0.686987566666667</v>
      </c>
      <c r="C21" s="44">
        <v>19.01706</v>
      </c>
      <c r="D21" s="44">
        <v>19</v>
      </c>
      <c r="E21" s="45">
        <v>0.599066383333333</v>
      </c>
      <c r="F21" s="44">
        <v>0.037900415</v>
      </c>
      <c r="G21" s="44">
        <v>0.0299999999988358</v>
      </c>
      <c r="H21" s="45">
        <v>0.881468983333333</v>
      </c>
      <c r="I21" s="44">
        <v>15.5601433333333</v>
      </c>
      <c r="J21" s="44">
        <v>15.5599999999995</v>
      </c>
      <c r="K21" s="45">
        <v>0.682534466666667</v>
      </c>
      <c r="L21" s="44">
        <v>0.0417131216666667</v>
      </c>
      <c r="M21" s="44">
        <v>0.0399999999999636</v>
      </c>
      <c r="N21" s="45">
        <v>0.863769366666666</v>
      </c>
      <c r="O21" s="44">
        <v>25.2497666666667</v>
      </c>
      <c r="P21" s="44">
        <v>25.2600000000002</v>
      </c>
      <c r="Q21" s="45">
        <v>0.631144783333333</v>
      </c>
      <c r="R21" s="44">
        <v>0.578978133333333</v>
      </c>
      <c r="S21" s="44">
        <v>0.579000000000065</v>
      </c>
      <c r="T21" s="45">
        <v>0</v>
      </c>
      <c r="U21" s="44">
        <v>0</v>
      </c>
      <c r="V21" s="44">
        <v>0</v>
      </c>
      <c r="W21" s="45">
        <v>0.989303733333333</v>
      </c>
      <c r="X21" s="44">
        <v>0.6394164</v>
      </c>
      <c r="Y21" s="44">
        <v>0.639999999999986</v>
      </c>
      <c r="Z21" s="45">
        <v>0.80838495</v>
      </c>
      <c r="AA21" s="44">
        <v>3.36872366666667</v>
      </c>
      <c r="AB21" s="44">
        <v>3.37000000000035</v>
      </c>
      <c r="AC21" s="45">
        <v>0</v>
      </c>
      <c r="AD21" s="44">
        <v>0</v>
      </c>
      <c r="AE21" s="44">
        <v>0</v>
      </c>
      <c r="AF21" s="45">
        <v>0.594053716666667</v>
      </c>
      <c r="AG21" s="44">
        <v>0.973868586166667</v>
      </c>
      <c r="AH21" s="44">
        <v>0.904999999999973</v>
      </c>
      <c r="AI21" s="45">
        <v>0.8903566</v>
      </c>
      <c r="AJ21" s="44">
        <v>2.1789695</v>
      </c>
      <c r="AK21" s="44">
        <v>2.06999999999999</v>
      </c>
      <c r="AL21" s="45">
        <v>0.597506433333333</v>
      </c>
      <c r="AM21" s="44">
        <v>22.9590283333333</v>
      </c>
      <c r="AN21" s="44">
        <v>22.8299999999999</v>
      </c>
      <c r="AO21" s="45">
        <v>0.8423103</v>
      </c>
      <c r="AP21" s="44">
        <v>29.4886125</v>
      </c>
      <c r="AQ21" s="44">
        <v>29.2899999999991</v>
      </c>
    </row>
    <row r="22" spans="1:4" ht="17.25">
      <c r="A22" s="46" t="str">
        <f>TEXT(B2,"yyyy-mm-dd aaa")&amp;" 17:00~18:00"</f>
        <v>1900-01-00 週六 17:00~18:00</v>
      </c>
      <c r="B22" s="45">
        <v>0.682260716666666</v>
      </c>
      <c r="C22" s="44">
        <v>18.57046</v>
      </c>
      <c r="D22" s="44">
        <v>18.5799999999999</v>
      </c>
      <c r="E22" s="45">
        <v>0.598859933333333</v>
      </c>
      <c r="F22" s="44">
        <v>0.0377459183333333</v>
      </c>
      <c r="G22" s="44">
        <v>0.0400000000008731</v>
      </c>
      <c r="H22" s="45">
        <v>0.882059166666667</v>
      </c>
      <c r="I22" s="44">
        <v>15.5188816666667</v>
      </c>
      <c r="J22" s="44">
        <v>15.5200000000004</v>
      </c>
      <c r="K22" s="45">
        <v>0.4003858</v>
      </c>
      <c r="L22" s="44">
        <v>6.09094424</v>
      </c>
      <c r="M22" s="44">
        <v>6.06999999999971</v>
      </c>
      <c r="N22" s="45">
        <v>0.874475483333333</v>
      </c>
      <c r="O22" s="44">
        <v>18.0608522366667</v>
      </c>
      <c r="P22" s="44">
        <v>18.3299999999999</v>
      </c>
      <c r="Q22" s="45">
        <v>0.632781183333333</v>
      </c>
      <c r="R22" s="44">
        <v>0.57931745</v>
      </c>
      <c r="S22" s="44">
        <v>0.579999999999927</v>
      </c>
      <c r="T22" s="45">
        <v>0</v>
      </c>
      <c r="U22" s="44">
        <v>0</v>
      </c>
      <c r="V22" s="44">
        <v>0</v>
      </c>
      <c r="W22" s="45">
        <v>0.98911195</v>
      </c>
      <c r="X22" s="44">
        <v>0.637845533333333</v>
      </c>
      <c r="Y22" s="44">
        <v>0.637</v>
      </c>
      <c r="Z22" s="45">
        <v>0.8032444</v>
      </c>
      <c r="AA22" s="44">
        <v>3.28003333333333</v>
      </c>
      <c r="AB22" s="44">
        <v>3.27999999999975</v>
      </c>
      <c r="AC22" s="45">
        <v>0</v>
      </c>
      <c r="AD22" s="44">
        <v>0</v>
      </c>
      <c r="AE22" s="44">
        <v>0</v>
      </c>
      <c r="AF22" s="45">
        <v>0.65144545</v>
      </c>
      <c r="AG22" s="44">
        <v>0.782183699666667</v>
      </c>
      <c r="AH22" s="44">
        <v>0.892000000000053</v>
      </c>
      <c r="AI22" s="45">
        <v>0.8915625</v>
      </c>
      <c r="AJ22" s="44">
        <v>1.95003866666667</v>
      </c>
      <c r="AK22" s="44">
        <v>2.09499999999997</v>
      </c>
      <c r="AL22" s="45">
        <v>0.418009266666667</v>
      </c>
      <c r="AM22" s="44">
        <v>19.9855109333333</v>
      </c>
      <c r="AN22" s="44">
        <v>19.7299999999996</v>
      </c>
      <c r="AO22" s="45">
        <v>0.8434733</v>
      </c>
      <c r="AP22" s="44">
        <v>30.3267133333333</v>
      </c>
      <c r="AQ22" s="44">
        <v>30.3199999999997</v>
      </c>
    </row>
    <row r="23" spans="1:4" ht="17.25">
      <c r="A23" s="46" t="str">
        <f>TEXT(B2,"yyyy-mm-dd aaa")&amp;" 18:00~19:00"</f>
        <v>1900-01-00 週六 18:00~19:00</v>
      </c>
      <c r="B23" s="45">
        <v>0.9035999</v>
      </c>
      <c r="C23" s="44">
        <v>5.88483483333333</v>
      </c>
      <c r="D23" s="44">
        <v>5.96999999999935</v>
      </c>
      <c r="E23" s="45">
        <v>0.611197666666667</v>
      </c>
      <c r="F23" s="44">
        <v>0.038416925</v>
      </c>
      <c r="G23" s="44">
        <v>0.0399999999990541</v>
      </c>
      <c r="H23" s="45">
        <v>0.88192445</v>
      </c>
      <c r="I23" s="44">
        <v>15.50715</v>
      </c>
      <c r="J23" s="44">
        <v>15.5</v>
      </c>
      <c r="K23" s="45">
        <v>0.8757049</v>
      </c>
      <c r="L23" s="44">
        <v>14.6592633333333</v>
      </c>
      <c r="M23" s="44">
        <v>14.6500000000005</v>
      </c>
      <c r="N23" s="45">
        <v>0.883720566666666</v>
      </c>
      <c r="O23" s="44">
        <v>13.5328312033333</v>
      </c>
      <c r="P23" s="44">
        <v>13.7299999999996</v>
      </c>
      <c r="Q23" s="45">
        <v>0.633318766666667</v>
      </c>
      <c r="R23" s="44">
        <v>0.579570533333333</v>
      </c>
      <c r="S23" s="44">
        <v>0.579000000000065</v>
      </c>
      <c r="T23" s="45">
        <v>0</v>
      </c>
      <c r="U23" s="44">
        <v>0</v>
      </c>
      <c r="V23" s="44">
        <v>0</v>
      </c>
      <c r="W23" s="45">
        <v>0.989112483333333</v>
      </c>
      <c r="X23" s="44">
        <v>0.637561833333333</v>
      </c>
      <c r="Y23" s="44">
        <v>0.637999999999977</v>
      </c>
      <c r="Z23" s="45">
        <v>0.819550233333333</v>
      </c>
      <c r="AA23" s="44">
        <v>2.751700544</v>
      </c>
      <c r="AB23" s="44">
        <v>2.7800000000002</v>
      </c>
      <c r="AC23" s="45">
        <v>0</v>
      </c>
      <c r="AD23" s="44">
        <v>0</v>
      </c>
      <c r="AE23" s="44">
        <v>0</v>
      </c>
      <c r="AF23" s="45">
        <v>0.634376816666667</v>
      </c>
      <c r="AG23" s="44">
        <v>1.2971972065</v>
      </c>
      <c r="AH23" s="44">
        <v>1.226</v>
      </c>
      <c r="AI23" s="45">
        <v>0.8900478</v>
      </c>
      <c r="AJ23" s="44">
        <v>2.13229</v>
      </c>
      <c r="AK23" s="44">
        <v>2.09000000000003</v>
      </c>
      <c r="AL23" s="45">
        <v>0.838255383333333</v>
      </c>
      <c r="AM23" s="44">
        <v>23.5085383333333</v>
      </c>
      <c r="AN23" s="44">
        <v>23.4899999999998</v>
      </c>
      <c r="AO23" s="45">
        <v>0.842949066666667</v>
      </c>
      <c r="AP23" s="44">
        <v>30.2567366666667</v>
      </c>
      <c r="AQ23" s="44">
        <v>30.2600000000002</v>
      </c>
    </row>
    <row r="24" spans="1:4" ht="17.25">
      <c r="A24" s="46" t="str">
        <f>TEXT(B2,"yyyy-mm-dd aaa")&amp;" 19:00~20:00"</f>
        <v>1900-01-00 週六 19:00~20:00</v>
      </c>
      <c r="B24" s="45">
        <v>0.928677883333333</v>
      </c>
      <c r="C24" s="44">
        <v>4.49768516666667</v>
      </c>
      <c r="D24" s="44">
        <v>4.48999999999978</v>
      </c>
      <c r="E24" s="45">
        <v>0.613342716666667</v>
      </c>
      <c r="F24" s="44">
        <v>0.0384263733333333</v>
      </c>
      <c r="G24" s="44">
        <v>0.0400000000008731</v>
      </c>
      <c r="H24" s="45">
        <v>0.883330683333334</v>
      </c>
      <c r="I24" s="44">
        <v>15.552945</v>
      </c>
      <c r="J24" s="44">
        <v>15.5499999999993</v>
      </c>
      <c r="K24" s="45">
        <v>0.8754131</v>
      </c>
      <c r="L24" s="44">
        <v>14.53119</v>
      </c>
      <c r="M24" s="44">
        <v>14.5199999999995</v>
      </c>
      <c r="N24" s="45">
        <v>0.877459066666666</v>
      </c>
      <c r="O24" s="44">
        <v>19.52053835</v>
      </c>
      <c r="P24" s="44">
        <v>19.4400000000005</v>
      </c>
      <c r="Q24" s="45">
        <v>0.634006633333333</v>
      </c>
      <c r="R24" s="44">
        <v>0.578862966666667</v>
      </c>
      <c r="S24" s="44">
        <v>0.577999999999975</v>
      </c>
      <c r="T24" s="45">
        <v>0</v>
      </c>
      <c r="U24" s="44">
        <v>0</v>
      </c>
      <c r="V24" s="44">
        <v>0</v>
      </c>
      <c r="W24" s="45">
        <v>0.989191166666667</v>
      </c>
      <c r="X24" s="44">
        <v>0.63563955</v>
      </c>
      <c r="Y24" s="44">
        <v>0.635000000000048</v>
      </c>
      <c r="Z24" s="45">
        <v>0.831652516666667</v>
      </c>
      <c r="AA24" s="44">
        <v>2.56022295366667</v>
      </c>
      <c r="AB24" s="44">
        <v>2.5</v>
      </c>
      <c r="AC24" s="45">
        <v>0</v>
      </c>
      <c r="AD24" s="44">
        <v>0</v>
      </c>
      <c r="AE24" s="44">
        <v>0</v>
      </c>
      <c r="AF24" s="45">
        <v>0.622391383333333</v>
      </c>
      <c r="AG24" s="44">
        <v>0.646638048666667</v>
      </c>
      <c r="AH24" s="44">
        <v>0.697000000000003</v>
      </c>
      <c r="AI24" s="45">
        <v>0.891669933333333</v>
      </c>
      <c r="AJ24" s="44">
        <v>2.14808498333333</v>
      </c>
      <c r="AK24" s="44">
        <v>2.27099999999996</v>
      </c>
      <c r="AL24" s="45">
        <v>0.83861415</v>
      </c>
      <c r="AM24" s="44">
        <v>23.4506516666667</v>
      </c>
      <c r="AN24" s="44">
        <v>23.4400000000005</v>
      </c>
      <c r="AO24" s="45">
        <v>0.843605333333333</v>
      </c>
      <c r="AP24" s="44">
        <v>30.207315</v>
      </c>
      <c r="AQ24" s="44">
        <v>30.1700000000001</v>
      </c>
    </row>
    <row r="25" spans="1:4" ht="17.25">
      <c r="A25" s="46" t="str">
        <f>TEXT(B2,"yyyy-mm-dd aaa")&amp;" 20:00~21:00"</f>
        <v>1900-01-00 週六 20:00~21:00</v>
      </c>
      <c r="B25" s="45">
        <v>0.744501133333333</v>
      </c>
      <c r="C25" s="44">
        <v>22.45034</v>
      </c>
      <c r="D25" s="44">
        <v>22.2800000000007</v>
      </c>
      <c r="E25" s="45">
        <v>0.597821466666667</v>
      </c>
      <c r="F25" s="44">
        <v>0.0374847866666667</v>
      </c>
      <c r="G25" s="44">
        <v>0.0399999999990541</v>
      </c>
      <c r="H25" s="45">
        <v>0.8836794</v>
      </c>
      <c r="I25" s="44">
        <v>15.5688133333333</v>
      </c>
      <c r="J25" s="44">
        <v>15.5600000000013</v>
      </c>
      <c r="K25" s="45">
        <v>0.875070033333333</v>
      </c>
      <c r="L25" s="44">
        <v>14.4763183333333</v>
      </c>
      <c r="M25" s="44">
        <v>14.4800000000005</v>
      </c>
      <c r="N25" s="45">
        <v>0.872778016666667</v>
      </c>
      <c r="O25" s="44">
        <v>20.150544375</v>
      </c>
      <c r="P25" s="44">
        <v>20</v>
      </c>
      <c r="Q25" s="45">
        <v>0.63456175</v>
      </c>
      <c r="R25" s="44">
        <v>0.579570583333333</v>
      </c>
      <c r="S25" s="44">
        <v>0.580000000000041</v>
      </c>
      <c r="T25" s="45">
        <v>0</v>
      </c>
      <c r="U25" s="44">
        <v>0</v>
      </c>
      <c r="V25" s="44">
        <v>0</v>
      </c>
      <c r="W25" s="45">
        <v>0.9891107</v>
      </c>
      <c r="X25" s="44">
        <v>0.634659566666667</v>
      </c>
      <c r="Y25" s="44">
        <v>0.634999999999991</v>
      </c>
      <c r="Z25" s="45">
        <v>0.8014214</v>
      </c>
      <c r="AA25" s="44">
        <v>3.23613833333333</v>
      </c>
      <c r="AB25" s="44">
        <v>3.23000000000002</v>
      </c>
      <c r="AC25" s="45">
        <v>0</v>
      </c>
      <c r="AD25" s="44">
        <v>0</v>
      </c>
      <c r="AE25" s="44">
        <v>0</v>
      </c>
      <c r="AF25" s="45">
        <v>0.5768222</v>
      </c>
      <c r="AG25" s="44">
        <v>0.665130908333333</v>
      </c>
      <c r="AH25" s="44">
        <v>0.668000000000006</v>
      </c>
      <c r="AI25" s="45">
        <v>0.88999585</v>
      </c>
      <c r="AJ25" s="44">
        <v>2.01294095</v>
      </c>
      <c r="AK25" s="44">
        <v>2.04700000000003</v>
      </c>
      <c r="AL25" s="45">
        <v>0.534838733333333</v>
      </c>
      <c r="AM25" s="44">
        <v>22.5010366666667</v>
      </c>
      <c r="AN25" s="44">
        <v>22.6100000000006</v>
      </c>
      <c r="AO25" s="45">
        <v>-0.136512783333333</v>
      </c>
      <c r="AP25" s="44">
        <v>17.9561857833333</v>
      </c>
      <c r="AQ25" s="44">
        <v>18.1200000000008</v>
      </c>
    </row>
    <row r="26" spans="1:4" ht="17.25">
      <c r="A26" s="46" t="str">
        <f>TEXT(B2,"yyyy-mm-dd aaa")&amp;" 21:00~22:00"</f>
        <v>1900-01-00 週六 21:00~22:00</v>
      </c>
      <c r="B26" s="45">
        <v>0.700069916666667</v>
      </c>
      <c r="C26" s="44">
        <v>19.5217716666667</v>
      </c>
      <c r="D26" s="44">
        <v>19.5300000000007</v>
      </c>
      <c r="E26" s="45">
        <v>0.598718216666667</v>
      </c>
      <c r="F26" s="44">
        <v>0.0376356633333333</v>
      </c>
      <c r="G26" s="44">
        <v>0.0300000000006548</v>
      </c>
      <c r="H26" s="45">
        <v>0.8825794</v>
      </c>
      <c r="I26" s="44">
        <v>15.5271033333333</v>
      </c>
      <c r="J26" s="44">
        <v>15.5299999999988</v>
      </c>
      <c r="K26" s="45">
        <v>0.314676466666667</v>
      </c>
      <c r="L26" s="44">
        <v>14.1297161666667</v>
      </c>
      <c r="M26" s="44">
        <v>14.2799999999997</v>
      </c>
      <c r="N26" s="45">
        <v>0.874130016666667</v>
      </c>
      <c r="O26" s="44">
        <v>18.3320189083333</v>
      </c>
      <c r="P26" s="44">
        <v>18.0599999999995</v>
      </c>
      <c r="Q26" s="45">
        <v>0.632145915254237</v>
      </c>
      <c r="R26" s="44">
        <v>0.577229203389831</v>
      </c>
      <c r="S26" s="44">
        <v>0.576999999999998</v>
      </c>
      <c r="T26" s="45">
        <v>0</v>
      </c>
      <c r="U26" s="44">
        <v>0</v>
      </c>
      <c r="V26" s="44">
        <v>0</v>
      </c>
      <c r="W26" s="45">
        <v>0.989082</v>
      </c>
      <c r="X26" s="44">
        <v>0.6372086</v>
      </c>
      <c r="Y26" s="44">
        <v>0.637</v>
      </c>
      <c r="Z26" s="45">
        <v>0.815776593220339</v>
      </c>
      <c r="AA26" s="44">
        <v>1.63736783</v>
      </c>
      <c r="AB26" s="44">
        <v>1.65000000000009</v>
      </c>
      <c r="AC26" s="45">
        <v>0</v>
      </c>
      <c r="AD26" s="44">
        <v>0</v>
      </c>
      <c r="AE26" s="44">
        <v>0</v>
      </c>
      <c r="AF26" s="45">
        <v>0.630610254237288</v>
      </c>
      <c r="AG26" s="44">
        <v>0.682036351694915</v>
      </c>
      <c r="AH26" s="44">
        <v>0.668000000000006</v>
      </c>
      <c r="AI26" s="45">
        <v>0.875307066666667</v>
      </c>
      <c r="AJ26" s="44">
        <v>1.90501356666667</v>
      </c>
      <c r="AK26" s="44">
        <v>1.91199999999998</v>
      </c>
      <c r="AL26" s="45">
        <v>-0.0597412000000001</v>
      </c>
      <c r="AM26" s="44">
        <v>17.0348070666667</v>
      </c>
      <c r="AN26" s="44">
        <v>16.9699999999993</v>
      </c>
      <c r="AO26" s="45">
        <v>0.846589266666667</v>
      </c>
      <c r="AP26" s="44">
        <v>30.5778633333333</v>
      </c>
      <c r="AQ26" s="44">
        <v>30.5</v>
      </c>
    </row>
    <row r="27" spans="1:4" ht="17.25">
      <c r="A27" s="46" t="str">
        <f>TEXT(B2,"yyyy-mm-dd aaa")&amp;" 22:00~23:00"</f>
        <v>1900-01-00 週六 22:00~23:00</v>
      </c>
      <c r="B27" s="45">
        <v>0.804720233333334</v>
      </c>
      <c r="C27" s="44">
        <v>11.5461953333333</v>
      </c>
      <c r="D27" s="44">
        <v>11.5799999999999</v>
      </c>
      <c r="E27" s="45">
        <v>0.6048894</v>
      </c>
      <c r="F27" s="44">
        <v>0.03823944</v>
      </c>
      <c r="G27" s="44">
        <v>0.0400000000008731</v>
      </c>
      <c r="H27" s="45">
        <v>0.880633416666667</v>
      </c>
      <c r="I27" s="44">
        <v>15.5075133333333</v>
      </c>
      <c r="J27" s="44">
        <v>15.5100000000002</v>
      </c>
      <c r="K27" s="45">
        <v>0.714508016666667</v>
      </c>
      <c r="L27" s="44">
        <v>13.7684622416667</v>
      </c>
      <c r="M27" s="44">
        <v>13.8400000000001</v>
      </c>
      <c r="N27" s="45">
        <v>0.862416733333333</v>
      </c>
      <c r="O27" s="44">
        <v>17.6746604166667</v>
      </c>
      <c r="P27" s="44">
        <v>18.0300000000007</v>
      </c>
      <c r="Q27" s="45">
        <v>0.629223166666667</v>
      </c>
      <c r="R27" s="44">
        <v>0.575708216666667</v>
      </c>
      <c r="S27" s="44">
        <v>0.576000000000022</v>
      </c>
      <c r="T27" s="45">
        <v>0</v>
      </c>
      <c r="U27" s="44">
        <v>0</v>
      </c>
      <c r="V27" s="44">
        <v>0</v>
      </c>
      <c r="W27" s="45">
        <v>0.989156883333333</v>
      </c>
      <c r="X27" s="44">
        <v>0.641170416666667</v>
      </c>
      <c r="Y27" s="44">
        <v>0.640999999999963</v>
      </c>
      <c r="Z27" s="45">
        <v>0.813517948333333</v>
      </c>
      <c r="AA27" s="44">
        <v>0.777133256666667</v>
      </c>
      <c r="AB27" s="44">
        <v>0.739999999999782</v>
      </c>
      <c r="AC27" s="45">
        <v>0</v>
      </c>
      <c r="AD27" s="44">
        <v>0</v>
      </c>
      <c r="AE27" s="44">
        <v>0</v>
      </c>
      <c r="AF27" s="45">
        <v>0.521391666666667</v>
      </c>
      <c r="AG27" s="44">
        <v>1.37687393066667</v>
      </c>
      <c r="AH27" s="44">
        <v>1.41099999999994</v>
      </c>
      <c r="AI27" s="45">
        <v>0.88751485</v>
      </c>
      <c r="AJ27" s="44">
        <v>2.32305038333333</v>
      </c>
      <c r="AK27" s="44">
        <v>2.20600000000002</v>
      </c>
      <c r="AL27" s="45">
        <v>0.837494166666667</v>
      </c>
      <c r="AM27" s="44">
        <v>23.5498366666667</v>
      </c>
      <c r="AN27" s="44">
        <v>23.5699999999997</v>
      </c>
      <c r="AO27" s="45">
        <v>0.842159383333333</v>
      </c>
      <c r="AP27" s="44">
        <v>30.4590216666667</v>
      </c>
      <c r="AQ27" s="44">
        <v>30.4599999999991</v>
      </c>
    </row>
    <row r="28" spans="1:4" ht="18" thickBot="1">
      <c r="A28" s="43" t="str">
        <f>TEXT(B2,"yyyy-mm-dd aaa")&amp;" 23:00~24:00"</f>
        <v>1900-01-00 週六 23:00~24:00</v>
      </c>
      <c r="B28" s="42">
        <v>0.927382</v>
      </c>
      <c r="C28" s="41">
        <v>4.50383783333333</v>
      </c>
      <c r="D28" s="41">
        <v>4.5099999999984</v>
      </c>
      <c r="E28" s="42">
        <v>0.610702016666667</v>
      </c>
      <c r="F28" s="41">
        <v>0.03867592</v>
      </c>
      <c r="G28" s="41">
        <v>0.0399999999990541</v>
      </c>
      <c r="H28" s="42">
        <v>0.880051766666667</v>
      </c>
      <c r="I28" s="41">
        <v>15.55538</v>
      </c>
      <c r="J28" s="41">
        <v>15.5500000000011</v>
      </c>
      <c r="K28" s="42">
        <v>0.87098325</v>
      </c>
      <c r="L28" s="41">
        <v>14.407745</v>
      </c>
      <c r="M28" s="41">
        <v>14.4099999999999</v>
      </c>
      <c r="N28" s="42">
        <v>0.8851854</v>
      </c>
      <c r="O28" s="41">
        <v>12.8438269266667</v>
      </c>
      <c r="P28" s="41">
        <v>12.6800000000003</v>
      </c>
      <c r="Q28" s="42">
        <v>0.628724216666667</v>
      </c>
      <c r="R28" s="41">
        <v>0.576113383333333</v>
      </c>
      <c r="S28" s="41">
        <v>0.575999999999908</v>
      </c>
      <c r="T28" s="42">
        <v>0</v>
      </c>
      <c r="U28" s="41">
        <v>0</v>
      </c>
      <c r="V28" s="41">
        <v>0</v>
      </c>
      <c r="W28" s="42">
        <v>0.9893229</v>
      </c>
      <c r="X28" s="41">
        <v>0.642173666666667</v>
      </c>
      <c r="Y28" s="41">
        <v>0.641999999999996</v>
      </c>
      <c r="Z28" s="42">
        <v>0.842870633333333</v>
      </c>
      <c r="AA28" s="41">
        <v>2.04080352466667</v>
      </c>
      <c r="AB28" s="41">
        <v>2.01000000000022</v>
      </c>
      <c r="AC28" s="42">
        <v>0</v>
      </c>
      <c r="AD28" s="41">
        <v>0</v>
      </c>
      <c r="AE28" s="41">
        <v>0</v>
      </c>
      <c r="AF28" s="42">
        <v>0.618312716666667</v>
      </c>
      <c r="AG28" s="41">
        <v>0.834259467666667</v>
      </c>
      <c r="AH28" s="41">
        <v>0.844000000000051</v>
      </c>
      <c r="AI28" s="42">
        <v>0.8875165</v>
      </c>
      <c r="AJ28" s="41">
        <v>2.828625</v>
      </c>
      <c r="AK28" s="41">
        <v>2.87900000000002</v>
      </c>
      <c r="AL28" s="42">
        <v>0.836151766666667</v>
      </c>
      <c r="AM28" s="41">
        <v>23.533685</v>
      </c>
      <c r="AN28" s="41">
        <v>23.5300000000007</v>
      </c>
      <c r="AO28" s="42">
        <v>0.84069975</v>
      </c>
      <c r="AP28" s="41">
        <v>30.4266083333333</v>
      </c>
      <c r="AQ28" s="41">
        <v>30.4300000000003</v>
      </c>
    </row>
    <row r="29" spans="1:4" ht="17.25">
      <c r="A29" s="49" t="str">
        <f>TEXT(B2+1,"yyyy-mm-dd aaa")&amp;" 00:00~01:00"</f>
        <v>1900-01-01 週日 00:00~01:00</v>
      </c>
      <c r="B29" s="48">
        <v>0.8120285</v>
      </c>
      <c r="C29" s="47">
        <v>17.6434523333333</v>
      </c>
      <c r="D29" s="47">
        <v>17.4500000000007</v>
      </c>
      <c r="E29" s="48">
        <v>0.617981683333333</v>
      </c>
      <c r="F29" s="47">
        <v>0.0384183283333333</v>
      </c>
      <c r="G29" s="47">
        <v>0.0400000000008731</v>
      </c>
      <c r="H29" s="48">
        <v>0.645179633333333</v>
      </c>
      <c r="I29" s="47">
        <v>2.29721621333333</v>
      </c>
      <c r="J29" s="47">
        <v>2.36999999999898</v>
      </c>
      <c r="K29" s="48">
        <v>0.8710951</v>
      </c>
      <c r="L29" s="47">
        <v>14.377485</v>
      </c>
      <c r="M29" s="47">
        <v>14.3699999999999</v>
      </c>
      <c r="N29" s="48">
        <v>0.8670524</v>
      </c>
      <c r="O29" s="47">
        <v>21.827427475</v>
      </c>
      <c r="P29" s="47">
        <v>21.6999999999989</v>
      </c>
      <c r="Q29" s="48">
        <v>0.62838625</v>
      </c>
      <c r="R29" s="47">
        <v>0.575266766666667</v>
      </c>
      <c r="S29" s="47">
        <v>0.575000000000045</v>
      </c>
      <c r="T29" s="48">
        <v>0</v>
      </c>
      <c r="U29" s="47">
        <v>0</v>
      </c>
      <c r="V29" s="47">
        <v>0</v>
      </c>
      <c r="W29" s="48">
        <v>0.98938155</v>
      </c>
      <c r="X29" s="47">
        <v>0.640439016666667</v>
      </c>
      <c r="Y29" s="47">
        <v>0.64100000000002</v>
      </c>
      <c r="Z29" s="48">
        <v>0.796154216666667</v>
      </c>
      <c r="AA29" s="47">
        <v>3.248297</v>
      </c>
      <c r="AB29" s="47">
        <v>3.25</v>
      </c>
      <c r="AC29" s="48">
        <v>0</v>
      </c>
      <c r="AD29" s="47">
        <v>0</v>
      </c>
      <c r="AE29" s="47">
        <v>0</v>
      </c>
      <c r="AF29" s="48">
        <v>0.693111316666667</v>
      </c>
      <c r="AG29" s="47">
        <v>0.544808411</v>
      </c>
      <c r="AH29" s="47">
        <v>0.621999999999957</v>
      </c>
      <c r="AI29" s="48">
        <v>0.8855149</v>
      </c>
      <c r="AJ29" s="47">
        <v>3.702377</v>
      </c>
      <c r="AK29" s="47">
        <v>3.81199999999995</v>
      </c>
      <c r="AL29" s="48">
        <v>0.532886266666667</v>
      </c>
      <c r="AM29" s="47">
        <v>22.5040266666667</v>
      </c>
      <c r="AN29" s="47">
        <v>22.5300000000007</v>
      </c>
      <c r="AO29" s="48">
        <v>0.22969895</v>
      </c>
      <c r="AP29" s="47">
        <v>27.621255</v>
      </c>
      <c r="AQ29" s="47">
        <v>27.5400000000009</v>
      </c>
    </row>
    <row r="30" spans="1:4" ht="17.25">
      <c r="A30" s="46" t="str">
        <f>TEXT(B2+1,"yyyy-mm-dd aaa")&amp;" 01:00~02:00"</f>
        <v>1900-01-01 週日 01:00~02:00</v>
      </c>
      <c r="B30" s="45">
        <v>0.747873083333333</v>
      </c>
      <c r="C30" s="47">
        <v>19.7098265</v>
      </c>
      <c r="D30" s="44">
        <v>19.8799999999992</v>
      </c>
      <c r="E30" s="45">
        <v>0.870043566666667</v>
      </c>
      <c r="F30" s="47">
        <v>25.2365614416667</v>
      </c>
      <c r="G30" s="44">
        <v>24.9399999999987</v>
      </c>
      <c r="H30" s="45">
        <v>0.807655933333333</v>
      </c>
      <c r="I30" s="47">
        <v>11.3930809683333</v>
      </c>
      <c r="J30" s="44">
        <v>11.2900000000009</v>
      </c>
      <c r="K30" s="45">
        <v>0.874116316666667</v>
      </c>
      <c r="L30" s="47">
        <v>14.3526183333333</v>
      </c>
      <c r="M30" s="44">
        <v>14.3600000000006</v>
      </c>
      <c r="N30" s="45">
        <v>0.875747033333333</v>
      </c>
      <c r="O30" s="47">
        <v>18.00246138</v>
      </c>
      <c r="P30" s="44">
        <v>17.8900000000012</v>
      </c>
      <c r="Q30" s="45">
        <v>0.632114333333333</v>
      </c>
      <c r="R30" s="47">
        <v>0.5732767</v>
      </c>
      <c r="S30" s="44">
        <v>0.572999999999979</v>
      </c>
      <c r="T30" s="45">
        <v>0</v>
      </c>
      <c r="U30" s="47">
        <v>0</v>
      </c>
      <c r="V30" s="44">
        <v>0</v>
      </c>
      <c r="W30" s="45">
        <v>0.988877383333333</v>
      </c>
      <c r="X30" s="47">
        <v>0.634656066666667</v>
      </c>
      <c r="Y30" s="44">
        <v>0.634999999999991</v>
      </c>
      <c r="Z30" s="45">
        <v>0.791464583333333</v>
      </c>
      <c r="AA30" s="47">
        <v>1.59521731016667</v>
      </c>
      <c r="AB30" s="44">
        <v>1.65999999999985</v>
      </c>
      <c r="AC30" s="45">
        <v>0</v>
      </c>
      <c r="AD30" s="47">
        <v>0</v>
      </c>
      <c r="AE30" s="44">
        <v>0</v>
      </c>
      <c r="AF30" s="45">
        <v>0.57651885</v>
      </c>
      <c r="AG30" s="47">
        <v>0.7451250035</v>
      </c>
      <c r="AH30" s="44">
        <v>0.63900000000001</v>
      </c>
      <c r="AI30" s="45">
        <v>0.890230166666667</v>
      </c>
      <c r="AJ30" s="47">
        <v>2.3385375</v>
      </c>
      <c r="AK30" s="44">
        <v>2.24100000000004</v>
      </c>
      <c r="AL30" s="45">
        <v>0.486913716666667</v>
      </c>
      <c r="AM30" s="47">
        <v>20.0262429666667</v>
      </c>
      <c r="AN30" s="44">
        <v>20.1499999999996</v>
      </c>
      <c r="AO30" s="45">
        <v>0.673200666666667</v>
      </c>
      <c r="AP30" s="47">
        <v>25.32586505</v>
      </c>
      <c r="AQ30" s="44">
        <v>25.1599999999999</v>
      </c>
    </row>
    <row r="31" spans="1:4" ht="17.25">
      <c r="A31" s="46" t="str">
        <f>TEXT(B2+1,"yyyy-mm-dd aaa")&amp;" 02:00~03:00"</f>
        <v>1900-01-01 週日 02:00~03:00</v>
      </c>
      <c r="B31" s="45">
        <v>0.867368666666667</v>
      </c>
      <c r="C31" s="44">
        <v>0.2393937</v>
      </c>
      <c r="D31" s="44">
        <v>0.240000000001601</v>
      </c>
      <c r="E31" s="45">
        <v>0.880645016666666</v>
      </c>
      <c r="F31" s="44">
        <v>26.783795</v>
      </c>
      <c r="G31" s="44">
        <v>26.7800000000007</v>
      </c>
      <c r="H31" s="45">
        <v>0.883159483333333</v>
      </c>
      <c r="I31" s="44">
        <v>15.433285</v>
      </c>
      <c r="J31" s="44">
        <v>15.4299999999985</v>
      </c>
      <c r="K31" s="45">
        <v>0.187738083333333</v>
      </c>
      <c r="L31" s="44">
        <v>13.7319314766667</v>
      </c>
      <c r="M31" s="44">
        <v>13.6799999999994</v>
      </c>
      <c r="N31" s="45">
        <v>0.87631055</v>
      </c>
      <c r="O31" s="44">
        <v>18.4396440883333</v>
      </c>
      <c r="P31" s="44">
        <v>18.2999999999993</v>
      </c>
      <c r="Q31" s="45">
        <v>0.631525483333334</v>
      </c>
      <c r="R31" s="44">
        <v>0.571943466666667</v>
      </c>
      <c r="S31" s="44">
        <v>0.572000000000003</v>
      </c>
      <c r="T31" s="45">
        <v>0</v>
      </c>
      <c r="U31" s="44">
        <v>0</v>
      </c>
      <c r="V31" s="44">
        <v>0</v>
      </c>
      <c r="W31" s="45">
        <v>0.98870335</v>
      </c>
      <c r="X31" s="44">
        <v>0.635000283333333</v>
      </c>
      <c r="Y31" s="44">
        <v>0.634999999999991</v>
      </c>
      <c r="Z31" s="45">
        <v>0.8106721</v>
      </c>
      <c r="AA31" s="44">
        <v>1.9266684125</v>
      </c>
      <c r="AB31" s="44">
        <v>1.90999999999985</v>
      </c>
      <c r="AC31" s="45">
        <v>0</v>
      </c>
      <c r="AD31" s="44">
        <v>0</v>
      </c>
      <c r="AE31" s="44">
        <v>0</v>
      </c>
      <c r="AF31" s="45">
        <v>0.530506116666667</v>
      </c>
      <c r="AG31" s="44">
        <v>1.00876249333333</v>
      </c>
      <c r="AH31" s="44">
        <v>1.02599999999995</v>
      </c>
      <c r="AI31" s="45">
        <v>0.888652733333333</v>
      </c>
      <c r="AJ31" s="44">
        <v>2.86111615</v>
      </c>
      <c r="AK31" s="44">
        <v>2.84899999999999</v>
      </c>
      <c r="AL31" s="45">
        <v>0.839913433333333</v>
      </c>
      <c r="AM31" s="44">
        <v>23.50465</v>
      </c>
      <c r="AN31" s="44">
        <v>23.5100000000002</v>
      </c>
      <c r="AO31" s="45">
        <v>0.8447731</v>
      </c>
      <c r="AP31" s="44">
        <v>30.2785416666667</v>
      </c>
      <c r="AQ31" s="44">
        <v>30.2899999999991</v>
      </c>
    </row>
    <row r="32" spans="1:4" ht="17.25">
      <c r="A32" s="46" t="str">
        <f>TEXT(B2+1,"yyyy-mm-dd aaa")&amp;" 03:00~04:00"</f>
        <v>1900-01-01 週日 03:00~04:00</v>
      </c>
      <c r="B32" s="45">
        <v>0.867064516666667</v>
      </c>
      <c r="C32" s="44">
        <v>0.240172033333333</v>
      </c>
      <c r="D32" s="44">
        <v>0.239999999999782</v>
      </c>
      <c r="E32" s="45">
        <v>0.878955766666667</v>
      </c>
      <c r="F32" s="44">
        <v>26.715925</v>
      </c>
      <c r="G32" s="44">
        <v>26.7199999999993</v>
      </c>
      <c r="H32" s="45">
        <v>0.881823783333333</v>
      </c>
      <c r="I32" s="44">
        <v>15.4172716666667</v>
      </c>
      <c r="J32" s="44">
        <v>15.4100000000017</v>
      </c>
      <c r="K32" s="45">
        <v>0.873334583333333</v>
      </c>
      <c r="L32" s="44">
        <v>14.37269</v>
      </c>
      <c r="M32" s="44">
        <v>14.3800000000001</v>
      </c>
      <c r="N32" s="45">
        <v>0.887157</v>
      </c>
      <c r="O32" s="44">
        <v>12.5648081466667</v>
      </c>
      <c r="P32" s="44">
        <v>12.4099999999999</v>
      </c>
      <c r="Q32" s="45">
        <v>0.63040405</v>
      </c>
      <c r="R32" s="44">
        <v>0.57195165</v>
      </c>
      <c r="S32" s="44">
        <v>0.572999999999979</v>
      </c>
      <c r="T32" s="45">
        <v>0</v>
      </c>
      <c r="U32" s="44">
        <v>0</v>
      </c>
      <c r="V32" s="44">
        <v>0</v>
      </c>
      <c r="W32" s="45">
        <v>0.9887205</v>
      </c>
      <c r="X32" s="44">
        <v>0.6372432</v>
      </c>
      <c r="Y32" s="44">
        <v>0.637</v>
      </c>
      <c r="Z32" s="45">
        <v>0.8236317</v>
      </c>
      <c r="AA32" s="44">
        <v>0.794689565833333</v>
      </c>
      <c r="AB32" s="44">
        <v>0.860000000000127</v>
      </c>
      <c r="AC32" s="45">
        <v>0</v>
      </c>
      <c r="AD32" s="44">
        <v>0</v>
      </c>
      <c r="AE32" s="44">
        <v>0</v>
      </c>
      <c r="AF32" s="45">
        <v>0.614679816666667</v>
      </c>
      <c r="AG32" s="44">
        <v>0.657319705166667</v>
      </c>
      <c r="AH32" s="44">
        <v>0.623000000000047</v>
      </c>
      <c r="AI32" s="45">
        <v>0.8896115</v>
      </c>
      <c r="AJ32" s="44">
        <v>1.88833936666667</v>
      </c>
      <c r="AK32" s="44">
        <v>1.96600000000001</v>
      </c>
      <c r="AL32" s="45">
        <v>0.838429833333333</v>
      </c>
      <c r="AM32" s="44">
        <v>23.518505</v>
      </c>
      <c r="AN32" s="44">
        <v>23.5200000000004</v>
      </c>
      <c r="AO32" s="45">
        <v>0.836144766666667</v>
      </c>
      <c r="AP32" s="44">
        <v>26.3893476666667</v>
      </c>
      <c r="AQ32" s="44">
        <v>26.5799999999999</v>
      </c>
    </row>
    <row r="33" spans="1:4" ht="17.25">
      <c r="A33" s="46" t="str">
        <f>TEXT(B2+1,"yyyy-mm-dd aaa")&amp;" 04:00~05:00"</f>
        <v>1900-01-01 週日 04:00~05:00</v>
      </c>
      <c r="B33" s="45">
        <v>0.86776715</v>
      </c>
      <c r="C33" s="44">
        <v>0.241142166666667</v>
      </c>
      <c r="D33" s="44">
        <v>0.239999999999782</v>
      </c>
      <c r="E33" s="45">
        <v>0.877365533333334</v>
      </c>
      <c r="F33" s="44">
        <v>26.6254766666667</v>
      </c>
      <c r="G33" s="44">
        <v>26.630000000001</v>
      </c>
      <c r="H33" s="45">
        <v>0.880470733333333</v>
      </c>
      <c r="I33" s="44">
        <v>15.3767666666667</v>
      </c>
      <c r="J33" s="44">
        <v>15.3899999999994</v>
      </c>
      <c r="K33" s="45">
        <v>0.871816633333333</v>
      </c>
      <c r="L33" s="44">
        <v>14.31121</v>
      </c>
      <c r="M33" s="44">
        <v>14.3200000000006</v>
      </c>
      <c r="N33" s="45">
        <v>0.86867795</v>
      </c>
      <c r="O33" s="44">
        <v>21.8406418</v>
      </c>
      <c r="P33" s="44">
        <v>21.8999999999996</v>
      </c>
      <c r="Q33" s="45">
        <v>0.6294272</v>
      </c>
      <c r="R33" s="44">
        <v>0.573162733333333</v>
      </c>
      <c r="S33" s="44">
        <v>0.572999999999979</v>
      </c>
      <c r="T33" s="45">
        <v>0</v>
      </c>
      <c r="U33" s="44">
        <v>0</v>
      </c>
      <c r="V33" s="44">
        <v>0</v>
      </c>
      <c r="W33" s="45">
        <v>0.98876505</v>
      </c>
      <c r="X33" s="44">
        <v>0.63933955</v>
      </c>
      <c r="Y33" s="44">
        <v>0.63900000000001</v>
      </c>
      <c r="Z33" s="45">
        <v>0.84529765</v>
      </c>
      <c r="AA33" s="44">
        <v>1.97089857666667</v>
      </c>
      <c r="AB33" s="44">
        <v>1.90000000000009</v>
      </c>
      <c r="AC33" s="45">
        <v>0</v>
      </c>
      <c r="AD33" s="44">
        <v>0</v>
      </c>
      <c r="AE33" s="44">
        <v>0</v>
      </c>
      <c r="AF33" s="45">
        <v>0.705097133333334</v>
      </c>
      <c r="AG33" s="44">
        <v>1.57234080316667</v>
      </c>
      <c r="AH33" s="44">
        <v>1.51599999999996</v>
      </c>
      <c r="AI33" s="45">
        <v>0.885384916666667</v>
      </c>
      <c r="AJ33" s="44">
        <v>2.79219876666667</v>
      </c>
      <c r="AK33" s="44">
        <v>2.70299999999997</v>
      </c>
      <c r="AL33" s="45">
        <v>0.2614002</v>
      </c>
      <c r="AM33" s="44">
        <v>21.5384466666667</v>
      </c>
      <c r="AN33" s="44">
        <v>21.5899999999983</v>
      </c>
      <c r="AO33" s="45">
        <v>0.644751683333333</v>
      </c>
      <c r="AP33" s="44">
        <v>22.6084475</v>
      </c>
      <c r="AQ33" s="44">
        <v>22.75</v>
      </c>
    </row>
    <row r="34" spans="1:4" ht="17.25">
      <c r="A34" s="46" t="str">
        <f>TEXT(B2+1,"yyyy-mm-dd aaa")&amp;" 05:00~06:00"</f>
        <v>1900-01-01 週日 05:00~06:00</v>
      </c>
      <c r="B34" s="45">
        <v>0.86818</v>
      </c>
      <c r="C34" s="44">
        <v>0.869828383333333</v>
      </c>
      <c r="D34" s="44">
        <v>0.680000000000291</v>
      </c>
      <c r="E34" s="45">
        <v>0.880580233333333</v>
      </c>
      <c r="F34" s="44">
        <v>26.655625</v>
      </c>
      <c r="G34" s="44">
        <v>26.6599999999999</v>
      </c>
      <c r="H34" s="45">
        <v>0.883414866666666</v>
      </c>
      <c r="I34" s="44">
        <v>15.3944516666667</v>
      </c>
      <c r="J34" s="44">
        <v>15.3899999999994</v>
      </c>
      <c r="K34" s="45">
        <v>0.874467516666667</v>
      </c>
      <c r="L34" s="44">
        <v>14.3108116666667</v>
      </c>
      <c r="M34" s="44">
        <v>14.3099999999995</v>
      </c>
      <c r="N34" s="45">
        <v>0.86639915</v>
      </c>
      <c r="O34" s="44">
        <v>19.57109444</v>
      </c>
      <c r="P34" s="44">
        <v>19.7700000000004</v>
      </c>
      <c r="Q34" s="45">
        <v>0.632308816666667</v>
      </c>
      <c r="R34" s="44">
        <v>0.57158465</v>
      </c>
      <c r="S34" s="44">
        <v>0.572000000000003</v>
      </c>
      <c r="T34" s="45">
        <v>0</v>
      </c>
      <c r="U34" s="44">
        <v>0</v>
      </c>
      <c r="V34" s="44">
        <v>0</v>
      </c>
      <c r="W34" s="45">
        <v>0.9885116</v>
      </c>
      <c r="X34" s="44">
        <v>0.633537366666667</v>
      </c>
      <c r="Y34" s="44">
        <v>0.634000000000015</v>
      </c>
      <c r="Z34" s="45">
        <v>0.79681495</v>
      </c>
      <c r="AA34" s="44">
        <v>3.12955183333333</v>
      </c>
      <c r="AB34" s="44">
        <v>3.13000000000011</v>
      </c>
      <c r="AC34" s="45">
        <v>0</v>
      </c>
      <c r="AD34" s="44">
        <v>0</v>
      </c>
      <c r="AE34" s="44">
        <v>0</v>
      </c>
      <c r="AF34" s="45">
        <v>0.532209733333333</v>
      </c>
      <c r="AG34" s="44">
        <v>0.653140976666666</v>
      </c>
      <c r="AH34" s="44">
        <v>0.620999999999981</v>
      </c>
      <c r="AI34" s="45">
        <v>0.881726033333333</v>
      </c>
      <c r="AJ34" s="44">
        <v>2.16061085</v>
      </c>
      <c r="AK34" s="44">
        <v>2.12200000000001</v>
      </c>
      <c r="AL34" s="45">
        <v>0.273814366666667</v>
      </c>
      <c r="AM34" s="44">
        <v>16.0259465333333</v>
      </c>
      <c r="AN34" s="44">
        <v>15.9700000000012</v>
      </c>
      <c r="AO34" s="45">
        <v>0.54702485</v>
      </c>
      <c r="AP34" s="44">
        <v>26.58844095</v>
      </c>
      <c r="AQ34" s="44">
        <v>26.5200000000004</v>
      </c>
    </row>
    <row r="35" spans="1:4" ht="17.25">
      <c r="A35" s="46" t="str">
        <f>TEXT(B2+1,"yyyy-mm-dd aaa")&amp;" 06:00~07:00"</f>
        <v>1900-01-01 週日 06:00~07:00</v>
      </c>
      <c r="B35" s="45">
        <v>0.8946833</v>
      </c>
      <c r="C35" s="44">
        <v>6.60613183333333</v>
      </c>
      <c r="D35" s="44">
        <v>6.67000000000007</v>
      </c>
      <c r="E35" s="45">
        <v>0.8843089</v>
      </c>
      <c r="F35" s="44">
        <v>26.90789</v>
      </c>
      <c r="G35" s="44">
        <v>26.9200000000001</v>
      </c>
      <c r="H35" s="45">
        <v>0.886151716666667</v>
      </c>
      <c r="I35" s="44">
        <v>15.4710066666667</v>
      </c>
      <c r="J35" s="44">
        <v>15.4700000000012</v>
      </c>
      <c r="K35" s="45">
        <v>0.189983916666667</v>
      </c>
      <c r="L35" s="44">
        <v>13.8512291316667</v>
      </c>
      <c r="M35" s="44">
        <v>13.6000000000004</v>
      </c>
      <c r="N35" s="45">
        <v>0.86818155</v>
      </c>
      <c r="O35" s="44">
        <v>20.043957465</v>
      </c>
      <c r="P35" s="44">
        <v>19.9099999999999</v>
      </c>
      <c r="Q35" s="45">
        <v>0.63563335</v>
      </c>
      <c r="R35" s="44">
        <v>0.571317216666667</v>
      </c>
      <c r="S35" s="44">
        <v>0.571000000000026</v>
      </c>
      <c r="T35" s="45">
        <v>0</v>
      </c>
      <c r="U35" s="44">
        <v>0</v>
      </c>
      <c r="V35" s="44">
        <v>0</v>
      </c>
      <c r="W35" s="45">
        <v>0.988192016666667</v>
      </c>
      <c r="X35" s="44">
        <v>0.6291931</v>
      </c>
      <c r="Y35" s="44">
        <v>0.629999999999995</v>
      </c>
      <c r="Z35" s="45">
        <v>0.799748383333334</v>
      </c>
      <c r="AA35" s="44">
        <v>3.08578333333333</v>
      </c>
      <c r="AB35" s="44">
        <v>3.08999999999969</v>
      </c>
      <c r="AC35" s="45">
        <v>0</v>
      </c>
      <c r="AD35" s="44">
        <v>0</v>
      </c>
      <c r="AE35" s="44">
        <v>0</v>
      </c>
      <c r="AF35" s="45">
        <v>0.547506333333333</v>
      </c>
      <c r="AG35" s="44">
        <v>1.14245346933333</v>
      </c>
      <c r="AH35" s="44">
        <v>1.21900000000005</v>
      </c>
      <c r="AI35" s="45">
        <v>0.891442916666667</v>
      </c>
      <c r="AJ35" s="44">
        <v>2.39388251666667</v>
      </c>
      <c r="AK35" s="44">
        <v>2.38400000000001</v>
      </c>
      <c r="AL35" s="45">
        <v>0.815188516666667</v>
      </c>
      <c r="AM35" s="44">
        <v>17.0329303333333</v>
      </c>
      <c r="AN35" s="44">
        <v>16.6900000000005</v>
      </c>
      <c r="AO35" s="45">
        <v>0.836084566666667</v>
      </c>
      <c r="AP35" s="44">
        <v>23.7410705</v>
      </c>
      <c r="AQ35" s="44">
        <v>23.6599999999999</v>
      </c>
    </row>
    <row r="36" spans="1:4" ht="17.25">
      <c r="A36" s="46" t="str">
        <f>TEXT(B2+1,"yyyy-mm-dd aaa")&amp;" 07:00~08:00"</f>
        <v>1900-01-01 週日 07:00~08:00</v>
      </c>
      <c r="B36" s="45">
        <v>0.862763033333333</v>
      </c>
      <c r="C36" s="44">
        <v>10.9653318333333</v>
      </c>
      <c r="D36" s="44">
        <v>10.8199999999997</v>
      </c>
      <c r="E36" s="45">
        <v>0.6319314</v>
      </c>
      <c r="F36" s="44">
        <v>1.07207336666667</v>
      </c>
      <c r="G36" s="44">
        <v>1.31999999999971</v>
      </c>
      <c r="H36" s="45">
        <v>0.711252816666667</v>
      </c>
      <c r="I36" s="44">
        <v>5.12750875333334</v>
      </c>
      <c r="J36" s="44">
        <v>5.22999999999956</v>
      </c>
      <c r="K36" s="45">
        <v>0.8718286</v>
      </c>
      <c r="L36" s="44">
        <v>11.6070965</v>
      </c>
      <c r="M36" s="44">
        <v>11.6199999999999</v>
      </c>
      <c r="N36" s="45">
        <v>0.892142833333334</v>
      </c>
      <c r="O36" s="44">
        <v>4.97402956666667</v>
      </c>
      <c r="P36" s="44">
        <v>5.47000000000116</v>
      </c>
      <c r="Q36" s="45">
        <v>0.634211566666667</v>
      </c>
      <c r="R36" s="44">
        <v>0.573360716666667</v>
      </c>
      <c r="S36" s="44">
        <v>0.574000000000069</v>
      </c>
      <c r="T36" s="45">
        <v>0</v>
      </c>
      <c r="U36" s="44">
        <v>0</v>
      </c>
      <c r="V36" s="44">
        <v>0</v>
      </c>
      <c r="W36" s="45">
        <v>0.988522233333333</v>
      </c>
      <c r="X36" s="44">
        <v>0.6295442</v>
      </c>
      <c r="Y36" s="44">
        <v>0.629000000000019</v>
      </c>
      <c r="Z36" s="45">
        <v>0.797666316666666</v>
      </c>
      <c r="AA36" s="44">
        <v>3.08719283333333</v>
      </c>
      <c r="AB36" s="44">
        <v>3.07999999999993</v>
      </c>
      <c r="AC36" s="45">
        <v>0</v>
      </c>
      <c r="AD36" s="44">
        <v>0</v>
      </c>
      <c r="AE36" s="44">
        <v>0</v>
      </c>
      <c r="AF36" s="45">
        <v>0.593731433333333</v>
      </c>
      <c r="AG36" s="44">
        <v>1.24511966666667</v>
      </c>
      <c r="AH36" s="44">
        <v>1.20600000000002</v>
      </c>
      <c r="AI36" s="45">
        <v>0.892197033333333</v>
      </c>
      <c r="AJ36" s="44">
        <v>2.1709691</v>
      </c>
      <c r="AK36" s="44">
        <v>2.21999999999997</v>
      </c>
      <c r="AL36" s="45">
        <v>0.835641966666666</v>
      </c>
      <c r="AM36" s="44">
        <v>21.9799818333333</v>
      </c>
      <c r="AN36" s="44">
        <v>21.8499999999985</v>
      </c>
      <c r="AO36" s="45">
        <v>0.652654183333333</v>
      </c>
      <c r="AP36" s="44">
        <v>24.8509693333333</v>
      </c>
      <c r="AQ36" s="44">
        <v>24.7000000000007</v>
      </c>
    </row>
    <row r="37" spans="1:4" ht="17.25">
      <c r="A37" s="46" t="str">
        <f>TEXT(B2+1,"yyyy-mm-dd aaa")&amp;" 08:00~09:00"</f>
        <v>1900-01-01 週日 08:00~09:00</v>
      </c>
      <c r="B37" s="45">
        <v>0.778281066666667</v>
      </c>
      <c r="C37" s="44">
        <v>25.9242933333333</v>
      </c>
      <c r="D37" s="44">
        <v>25.9300000000003</v>
      </c>
      <c r="E37" s="45">
        <v>0.86724355</v>
      </c>
      <c r="F37" s="44">
        <v>25.4290214466667</v>
      </c>
      <c r="G37" s="44">
        <v>25.1499999999996</v>
      </c>
      <c r="H37" s="45">
        <v>0.81742695</v>
      </c>
      <c r="I37" s="44">
        <v>12.6397954783333</v>
      </c>
      <c r="J37" s="44">
        <v>12.619999999999</v>
      </c>
      <c r="K37" s="45">
        <v>0.8033535</v>
      </c>
      <c r="L37" s="44">
        <v>4.44078377833333</v>
      </c>
      <c r="M37" s="44">
        <v>4.47999999999956</v>
      </c>
      <c r="N37" s="45">
        <v>0.8883212</v>
      </c>
      <c r="O37" s="44">
        <v>12.1875534433333</v>
      </c>
      <c r="P37" s="44">
        <v>11.9899999999998</v>
      </c>
      <c r="Q37" s="45">
        <v>0.63112885</v>
      </c>
      <c r="R37" s="44">
        <v>0.576654966666667</v>
      </c>
      <c r="S37" s="44">
        <v>0.576999999999998</v>
      </c>
      <c r="T37" s="45">
        <v>0</v>
      </c>
      <c r="U37" s="44">
        <v>0</v>
      </c>
      <c r="V37" s="44">
        <v>0</v>
      </c>
      <c r="W37" s="45">
        <v>0.988936283333333</v>
      </c>
      <c r="X37" s="44">
        <v>0.63494085</v>
      </c>
      <c r="Y37" s="44">
        <v>0.634999999999991</v>
      </c>
      <c r="Z37" s="45">
        <v>0.829036983333333</v>
      </c>
      <c r="AA37" s="44">
        <v>2.0824393665</v>
      </c>
      <c r="AB37" s="44">
        <v>2.10000000000036</v>
      </c>
      <c r="AC37" s="45">
        <v>0</v>
      </c>
      <c r="AD37" s="44">
        <v>0</v>
      </c>
      <c r="AE37" s="44">
        <v>0</v>
      </c>
      <c r="AF37" s="45">
        <v>0.5164579</v>
      </c>
      <c r="AG37" s="44">
        <v>1.07681843933333</v>
      </c>
      <c r="AH37" s="44">
        <v>1.00299999999993</v>
      </c>
      <c r="AI37" s="45">
        <v>0.8800071</v>
      </c>
      <c r="AJ37" s="44">
        <v>2.94768083333333</v>
      </c>
      <c r="AK37" s="44">
        <v>2.858</v>
      </c>
      <c r="AL37" s="45">
        <v>0.5074521</v>
      </c>
      <c r="AM37" s="44">
        <v>16.352372</v>
      </c>
      <c r="AN37" s="44">
        <v>16.6400000000012</v>
      </c>
      <c r="AO37" s="45">
        <v>0.0760240499999999</v>
      </c>
      <c r="AP37" s="44">
        <v>17.77527655</v>
      </c>
      <c r="AQ37" s="44">
        <v>17.6299999999992</v>
      </c>
    </row>
    <row r="38" spans="1:4" ht="17.25">
      <c r="A38" s="46" t="str">
        <f>TEXT(B2+1,"yyyy-mm-dd aaa")&amp;" 09:00~10:00"</f>
        <v>1900-01-01 週日 09:00~10:00</v>
      </c>
      <c r="B38" s="45">
        <v>0.709241666666667</v>
      </c>
      <c r="C38" s="44">
        <v>20.2685033333333</v>
      </c>
      <c r="D38" s="44">
        <v>20.2699999999986</v>
      </c>
      <c r="E38" s="45">
        <v>0.879435016666667</v>
      </c>
      <c r="F38" s="44">
        <v>27.0926566666667</v>
      </c>
      <c r="G38" s="44">
        <v>27.0900000000001</v>
      </c>
      <c r="H38" s="45">
        <v>0.892745033333333</v>
      </c>
      <c r="I38" s="44">
        <v>17.2450516666667</v>
      </c>
      <c r="J38" s="44">
        <v>17.25</v>
      </c>
      <c r="K38" s="45">
        <v>0.750231183333334</v>
      </c>
      <c r="L38" s="44">
        <v>1.67318917</v>
      </c>
      <c r="M38" s="44">
        <v>1.73000000000047</v>
      </c>
      <c r="N38" s="45">
        <v>0.87100775</v>
      </c>
      <c r="O38" s="44">
        <v>20.283802465</v>
      </c>
      <c r="P38" s="44">
        <v>20.4799999999996</v>
      </c>
      <c r="Q38" s="45">
        <v>0.630115616666667</v>
      </c>
      <c r="R38" s="44">
        <v>0.5755985</v>
      </c>
      <c r="S38" s="44">
        <v>0.575999999999908</v>
      </c>
      <c r="T38" s="45">
        <v>0</v>
      </c>
      <c r="U38" s="44">
        <v>0</v>
      </c>
      <c r="V38" s="44">
        <v>0</v>
      </c>
      <c r="W38" s="45">
        <v>0.9886757</v>
      </c>
      <c r="X38" s="44">
        <v>0.6373243</v>
      </c>
      <c r="Y38" s="44">
        <v>0.637999999999977</v>
      </c>
      <c r="Z38" s="45">
        <v>0.808190166666666</v>
      </c>
      <c r="AA38" s="44">
        <v>2.934179875</v>
      </c>
      <c r="AB38" s="44">
        <v>2.88999999999987</v>
      </c>
      <c r="AC38" s="45">
        <v>0</v>
      </c>
      <c r="AD38" s="44">
        <v>0</v>
      </c>
      <c r="AE38" s="44">
        <v>0</v>
      </c>
      <c r="AF38" s="45">
        <v>0.622224183333333</v>
      </c>
      <c r="AG38" s="44">
        <v>1.01546558216667</v>
      </c>
      <c r="AH38" s="44">
        <v>1.02700000000004</v>
      </c>
      <c r="AI38" s="45">
        <v>0.8922387</v>
      </c>
      <c r="AJ38" s="44">
        <v>1.91236795</v>
      </c>
      <c r="AK38" s="44">
        <v>1.95300000000003</v>
      </c>
      <c r="AL38" s="45">
        <v>0.412442816666667</v>
      </c>
      <c r="AM38" s="44">
        <v>15.8993453833333</v>
      </c>
      <c r="AN38" s="44">
        <v>15.5199999999986</v>
      </c>
      <c r="AO38" s="45">
        <v>0.840097983333333</v>
      </c>
      <c r="AP38" s="44">
        <v>27.8884011666667</v>
      </c>
      <c r="AQ38" s="44">
        <v>27.9500000000007</v>
      </c>
    </row>
    <row r="39" spans="1:4" ht="17.25">
      <c r="A39" s="46" t="str">
        <f>TEXT(B2+1,"yyyy-mm-dd aaa")&amp;" 10:00~11:00"</f>
        <v>1900-01-01 週日 10:00~11:00</v>
      </c>
      <c r="B39" s="45">
        <v>0.717652833333333</v>
      </c>
      <c r="C39" s="44">
        <v>19.764375</v>
      </c>
      <c r="D39" s="44">
        <v>19.7900000000009</v>
      </c>
      <c r="E39" s="45">
        <v>0.8855883</v>
      </c>
      <c r="F39" s="44">
        <v>27.1767016666667</v>
      </c>
      <c r="G39" s="44">
        <v>27.1900000000005</v>
      </c>
      <c r="H39" s="45">
        <v>0.897272166666667</v>
      </c>
      <c r="I39" s="44">
        <v>17.2802416666667</v>
      </c>
      <c r="J39" s="44">
        <v>17.2800000000007</v>
      </c>
      <c r="K39" s="45">
        <v>0.532503366666666</v>
      </c>
      <c r="L39" s="44">
        <v>9.72992766666667</v>
      </c>
      <c r="M39" s="44">
        <v>9.63999999999942</v>
      </c>
      <c r="N39" s="45">
        <v>0.884634166666667</v>
      </c>
      <c r="O39" s="44">
        <v>13.8454554666667</v>
      </c>
      <c r="P39" s="44">
        <v>14</v>
      </c>
      <c r="Q39" s="45">
        <v>0.634736366666667</v>
      </c>
      <c r="R39" s="44">
        <v>0.569996116666667</v>
      </c>
      <c r="S39" s="44">
        <v>0.57000000000005</v>
      </c>
      <c r="T39" s="45">
        <v>0</v>
      </c>
      <c r="U39" s="44">
        <v>0</v>
      </c>
      <c r="V39" s="44">
        <v>0</v>
      </c>
      <c r="W39" s="45">
        <v>0.9881221</v>
      </c>
      <c r="X39" s="44">
        <v>0.62733165</v>
      </c>
      <c r="Y39" s="44">
        <v>0.62700000000001</v>
      </c>
      <c r="Z39" s="45">
        <v>0.817342333333334</v>
      </c>
      <c r="AA39" s="44">
        <v>3.28159266666667</v>
      </c>
      <c r="AB39" s="44">
        <v>3.27999999999975</v>
      </c>
      <c r="AC39" s="45">
        <v>0</v>
      </c>
      <c r="AD39" s="44">
        <v>0</v>
      </c>
      <c r="AE39" s="44">
        <v>0</v>
      </c>
      <c r="AF39" s="45">
        <v>0.54464435</v>
      </c>
      <c r="AG39" s="44">
        <v>2.05012871516667</v>
      </c>
      <c r="AH39" s="44">
        <v>1.98199999999997</v>
      </c>
      <c r="AI39" s="45">
        <v>0.888117266666666</v>
      </c>
      <c r="AJ39" s="44">
        <v>2.98141005</v>
      </c>
      <c r="AK39" s="44">
        <v>2.77299999999997</v>
      </c>
      <c r="AL39" s="45">
        <v>0.839189633333333</v>
      </c>
      <c r="AM39" s="44">
        <v>22.0237098333333</v>
      </c>
      <c r="AN39" s="44">
        <v>21.9099999999999</v>
      </c>
      <c r="AO39" s="45">
        <v>0.84989295</v>
      </c>
      <c r="AP39" s="44">
        <v>30.4285616666667</v>
      </c>
      <c r="AQ39" s="44">
        <v>30.4400000000005</v>
      </c>
    </row>
    <row r="40" spans="1:4" ht="17.25">
      <c r="A40" s="46" t="str">
        <f>TEXT(B2+1,"yyyy-mm-dd aaa")&amp;" 11:00~12:00"</f>
        <v>1900-01-01 週日 11:00~12:00</v>
      </c>
      <c r="B40" s="45">
        <v>0.719859216666667</v>
      </c>
      <c r="C40" s="44">
        <v>20.1398216666667</v>
      </c>
      <c r="D40" s="44">
        <v>20.1100000000006</v>
      </c>
      <c r="E40" s="45">
        <v>0.884363433333333</v>
      </c>
      <c r="F40" s="44">
        <v>27.1974966666667</v>
      </c>
      <c r="G40" s="44">
        <v>27.1999999999989</v>
      </c>
      <c r="H40" s="45">
        <v>0.896136433333333</v>
      </c>
      <c r="I40" s="44">
        <v>17.25935</v>
      </c>
      <c r="J40" s="44">
        <v>17.2700000000004</v>
      </c>
      <c r="K40" s="45">
        <v>0.536408583333333</v>
      </c>
      <c r="L40" s="44">
        <v>0.863442443333334</v>
      </c>
      <c r="M40" s="44">
        <v>0.829999999999927</v>
      </c>
      <c r="N40" s="45">
        <v>0.8703055</v>
      </c>
      <c r="O40" s="44">
        <v>20.3641972133333</v>
      </c>
      <c r="P40" s="44">
        <v>20.0399999999991</v>
      </c>
      <c r="Q40" s="45">
        <v>0.633381816666667</v>
      </c>
      <c r="R40" s="44">
        <v>0.57022245</v>
      </c>
      <c r="S40" s="44">
        <v>0.57000000000005</v>
      </c>
      <c r="T40" s="45">
        <v>0</v>
      </c>
      <c r="U40" s="44">
        <v>0</v>
      </c>
      <c r="V40" s="44">
        <v>0</v>
      </c>
      <c r="W40" s="45">
        <v>0.98828465</v>
      </c>
      <c r="X40" s="44">
        <v>0.629260816666667</v>
      </c>
      <c r="Y40" s="44">
        <v>0.629999999999995</v>
      </c>
      <c r="Z40" s="45">
        <v>0.814169066666667</v>
      </c>
      <c r="AA40" s="44">
        <v>3.30665416666667</v>
      </c>
      <c r="AB40" s="44">
        <v>3.3100000000004</v>
      </c>
      <c r="AC40" s="45">
        <v>0</v>
      </c>
      <c r="AD40" s="44">
        <v>0</v>
      </c>
      <c r="AE40" s="44">
        <v>0</v>
      </c>
      <c r="AF40" s="45">
        <v>0.532979766666667</v>
      </c>
      <c r="AG40" s="44">
        <v>1.3036934465</v>
      </c>
      <c r="AH40" s="44">
        <v>1.279</v>
      </c>
      <c r="AI40" s="45">
        <v>0.894680333333334</v>
      </c>
      <c r="AJ40" s="44">
        <v>1.93195588333333</v>
      </c>
      <c r="AK40" s="44">
        <v>1.94400000000002</v>
      </c>
      <c r="AL40" s="45">
        <v>0.922462316666667</v>
      </c>
      <c r="AM40" s="44">
        <v>6.92480236666667</v>
      </c>
      <c r="AN40" s="44">
        <v>7.21000000000095</v>
      </c>
      <c r="AO40" s="45">
        <v>0.832703666666667</v>
      </c>
      <c r="AP40" s="44">
        <v>22.792611</v>
      </c>
      <c r="AQ40" s="44">
        <v>23.0399999999991</v>
      </c>
    </row>
    <row r="41" spans="1:4" ht="17.25">
      <c r="A41" s="46" t="str">
        <f>TEXT(B2+1,"yyyy-mm-dd aaa")&amp;" 12:00~13:00"</f>
        <v>1900-01-01 週日 12:00~13:00</v>
      </c>
      <c r="B41" s="45">
        <v>0.71727475</v>
      </c>
      <c r="C41" s="44">
        <v>20.3722066666667</v>
      </c>
      <c r="D41" s="44">
        <v>20.3799999999992</v>
      </c>
      <c r="E41" s="45">
        <v>0.88185615</v>
      </c>
      <c r="F41" s="44">
        <v>27.1249883333333</v>
      </c>
      <c r="G41" s="44">
        <v>27.1100000000006</v>
      </c>
      <c r="H41" s="45">
        <v>0.894220966666667</v>
      </c>
      <c r="I41" s="44">
        <v>17.2078266666667</v>
      </c>
      <c r="J41" s="44">
        <v>17.1899999999987</v>
      </c>
      <c r="K41" s="45">
        <v>0.669021</v>
      </c>
      <c r="L41" s="44">
        <v>0.0390935383333333</v>
      </c>
      <c r="M41" s="44">
        <v>0.0400000000008731</v>
      </c>
      <c r="N41" s="45">
        <v>0.888728583333333</v>
      </c>
      <c r="O41" s="44">
        <v>12.9922150883333</v>
      </c>
      <c r="P41" s="44">
        <v>12.8299999999999</v>
      </c>
      <c r="Q41" s="45">
        <v>0.632219916666667</v>
      </c>
      <c r="R41" s="44">
        <v>0.572382366666667</v>
      </c>
      <c r="S41" s="44">
        <v>0.572999999999979</v>
      </c>
      <c r="T41" s="45">
        <v>0</v>
      </c>
      <c r="U41" s="44">
        <v>0</v>
      </c>
      <c r="V41" s="44">
        <v>0</v>
      </c>
      <c r="W41" s="45">
        <v>0.988470000000001</v>
      </c>
      <c r="X41" s="44">
        <v>0.63316505</v>
      </c>
      <c r="Y41" s="44">
        <v>0.633000000000038</v>
      </c>
      <c r="Z41" s="45">
        <v>0.805000966666667</v>
      </c>
      <c r="AA41" s="44">
        <v>3.25922716666667</v>
      </c>
      <c r="AB41" s="44">
        <v>3.25999999999976</v>
      </c>
      <c r="AC41" s="45">
        <v>0</v>
      </c>
      <c r="AD41" s="44">
        <v>0</v>
      </c>
      <c r="AE41" s="44">
        <v>0</v>
      </c>
      <c r="AF41" s="45">
        <v>0.67941395</v>
      </c>
      <c r="AG41" s="44">
        <v>1.201980176</v>
      </c>
      <c r="AH41" s="44">
        <v>1.04300000000001</v>
      </c>
      <c r="AI41" s="45">
        <v>0.8913402</v>
      </c>
      <c r="AJ41" s="44">
        <v>2.71713101666667</v>
      </c>
      <c r="AK41" s="44">
        <v>2.53399999999999</v>
      </c>
      <c r="AL41" s="45">
        <v>0.954668283333333</v>
      </c>
      <c r="AM41" s="44">
        <v>0.3855036</v>
      </c>
      <c r="AN41" s="44">
        <v>0.420000000000073</v>
      </c>
      <c r="AO41" s="45">
        <v>0.826435183333333</v>
      </c>
      <c r="AP41" s="44">
        <v>23.4229308333333</v>
      </c>
      <c r="AQ41" s="44">
        <v>23.4400000000005</v>
      </c>
    </row>
    <row r="42" spans="1:4" ht="17.25">
      <c r="A42" s="46" t="str">
        <f>TEXT(B2+1,"yyyy-mm-dd aaa")&amp;" 13:00~14:00"</f>
        <v>1900-01-01 週日 13:00~14:00</v>
      </c>
      <c r="B42" s="45">
        <v>0.739923366666667</v>
      </c>
      <c r="C42" s="44">
        <v>17.202055</v>
      </c>
      <c r="D42" s="44">
        <v>17.3799999999992</v>
      </c>
      <c r="E42" s="45">
        <v>0.886166716666667</v>
      </c>
      <c r="F42" s="44">
        <v>27.0319583333333</v>
      </c>
      <c r="G42" s="44">
        <v>27.0400000000009</v>
      </c>
      <c r="H42" s="45">
        <v>0.897570583333333</v>
      </c>
      <c r="I42" s="44">
        <v>17.1700966666667</v>
      </c>
      <c r="J42" s="44">
        <v>17.1800000000003</v>
      </c>
      <c r="K42" s="45">
        <v>0.682838416666667</v>
      </c>
      <c r="L42" s="44">
        <v>0.03990885</v>
      </c>
      <c r="M42" s="44">
        <v>0.0399999999999636</v>
      </c>
      <c r="N42" s="45">
        <v>0.883250116666667</v>
      </c>
      <c r="O42" s="44">
        <v>17.450508065</v>
      </c>
      <c r="P42" s="44">
        <v>17.9400000000005</v>
      </c>
      <c r="Q42" s="45">
        <v>0.637501383333333</v>
      </c>
      <c r="R42" s="44">
        <v>0.571839683333333</v>
      </c>
      <c r="S42" s="44">
        <v>0.572000000000003</v>
      </c>
      <c r="T42" s="45">
        <v>0</v>
      </c>
      <c r="U42" s="44">
        <v>0</v>
      </c>
      <c r="V42" s="44">
        <v>0</v>
      </c>
      <c r="W42" s="45">
        <v>0.988116766666667</v>
      </c>
      <c r="X42" s="44">
        <v>0.62547665</v>
      </c>
      <c r="Y42" s="44">
        <v>0.625</v>
      </c>
      <c r="Z42" s="45">
        <v>0.85731515</v>
      </c>
      <c r="AA42" s="44">
        <v>1.94748814683333</v>
      </c>
      <c r="AB42" s="44">
        <v>1.94000000000005</v>
      </c>
      <c r="AC42" s="45">
        <v>0</v>
      </c>
      <c r="AD42" s="44">
        <v>0</v>
      </c>
      <c r="AE42" s="44">
        <v>0</v>
      </c>
      <c r="AF42" s="45">
        <v>0.574570033333333</v>
      </c>
      <c r="AG42" s="44">
        <v>1.81315445933333</v>
      </c>
      <c r="AH42" s="44">
        <v>2.02300000000002</v>
      </c>
      <c r="AI42" s="45">
        <v>0.887708266666667</v>
      </c>
      <c r="AJ42" s="44">
        <v>2.23807746666667</v>
      </c>
      <c r="AK42" s="44">
        <v>2.01799999999997</v>
      </c>
      <c r="AL42" s="45">
        <v>0.86739785</v>
      </c>
      <c r="AM42" s="44">
        <v>2.84286233333333</v>
      </c>
      <c r="AN42" s="44">
        <v>2.72999999999956</v>
      </c>
      <c r="AO42" s="45">
        <v>0.8322733</v>
      </c>
      <c r="AP42" s="44">
        <v>18.5133450666667</v>
      </c>
      <c r="AQ42" s="44">
        <v>18.7099999999991</v>
      </c>
    </row>
    <row r="43" spans="1:4" ht="17.25">
      <c r="A43" s="46" t="str">
        <f>TEXT(B2+1,"yyyy-mm-dd aaa")&amp;" 14:00~15:00"</f>
        <v>1900-01-01 週日 14:00~15:00</v>
      </c>
      <c r="B43" s="45">
        <v>0.929544966666666</v>
      </c>
      <c r="C43" s="44">
        <v>4.48700683333333</v>
      </c>
      <c r="D43" s="44">
        <v>4.4900000000016</v>
      </c>
      <c r="E43" s="45">
        <v>0.884928633333334</v>
      </c>
      <c r="F43" s="44">
        <v>27.0318433333333</v>
      </c>
      <c r="G43" s="44">
        <v>27.0399999999991</v>
      </c>
      <c r="H43" s="45">
        <v>0.896515433333333</v>
      </c>
      <c r="I43" s="44">
        <v>17.1439633333333</v>
      </c>
      <c r="J43" s="44">
        <v>17.1500000000015</v>
      </c>
      <c r="K43" s="45">
        <v>0.68116725</v>
      </c>
      <c r="L43" s="44">
        <v>0.0398782633333333</v>
      </c>
      <c r="M43" s="44">
        <v>0.0599999999994907</v>
      </c>
      <c r="N43" s="45">
        <v>0.897909466666666</v>
      </c>
      <c r="O43" s="44">
        <v>7.312181115</v>
      </c>
      <c r="P43" s="44">
        <v>7.27000000000044</v>
      </c>
      <c r="Q43" s="45">
        <v>0.635603766666667</v>
      </c>
      <c r="R43" s="44">
        <v>0.571997466666667</v>
      </c>
      <c r="S43" s="44">
        <v>0.572000000000003</v>
      </c>
      <c r="T43" s="45">
        <v>0</v>
      </c>
      <c r="U43" s="44">
        <v>0</v>
      </c>
      <c r="V43" s="44">
        <v>0</v>
      </c>
      <c r="W43" s="45">
        <v>0.988250566666666</v>
      </c>
      <c r="X43" s="44">
        <v>0.626675383333333</v>
      </c>
      <c r="Y43" s="44">
        <v>0.626999999999953</v>
      </c>
      <c r="Z43" s="45">
        <v>0.810076266666666</v>
      </c>
      <c r="AA43" s="44">
        <v>3.19245166666667</v>
      </c>
      <c r="AB43" s="44">
        <v>3.19999999999982</v>
      </c>
      <c r="AC43" s="45">
        <v>0</v>
      </c>
      <c r="AD43" s="44">
        <v>0</v>
      </c>
      <c r="AE43" s="44">
        <v>0</v>
      </c>
      <c r="AF43" s="45">
        <v>0.627474166666667</v>
      </c>
      <c r="AG43" s="44">
        <v>2.13593565216667</v>
      </c>
      <c r="AH43" s="44">
        <v>2.28399999999999</v>
      </c>
      <c r="AI43" s="45">
        <v>0.8920666</v>
      </c>
      <c r="AJ43" s="44">
        <v>2.62814753333333</v>
      </c>
      <c r="AK43" s="44">
        <v>2.49700000000001</v>
      </c>
      <c r="AL43" s="45">
        <v>0.83899655</v>
      </c>
      <c r="AM43" s="44">
        <v>21.9806846666667</v>
      </c>
      <c r="AN43" s="44">
        <v>21.8500000000004</v>
      </c>
      <c r="AO43" s="45">
        <v>0.947960683333333</v>
      </c>
      <c r="AP43" s="44">
        <v>0.877977116666667</v>
      </c>
      <c r="AQ43" s="44">
        <v>0.890000000001237</v>
      </c>
    </row>
    <row r="44" spans="1:4" ht="17.25">
      <c r="A44" s="46" t="str">
        <f>TEXT(B2+1,"yyyy-mm-dd aaa")&amp;" 15:00~16:00"</f>
        <v>1900-01-01 週日 15:00~16:00</v>
      </c>
      <c r="B44" s="45">
        <v>0.776737633333333</v>
      </c>
      <c r="C44" s="44">
        <v>21.5154731666667</v>
      </c>
      <c r="D44" s="44">
        <v>21.2799999999988</v>
      </c>
      <c r="E44" s="45">
        <v>0.883422366666667</v>
      </c>
      <c r="F44" s="44">
        <v>27.2315016666667</v>
      </c>
      <c r="G44" s="44">
        <v>27.2299999999996</v>
      </c>
      <c r="H44" s="45">
        <v>0.8954399</v>
      </c>
      <c r="I44" s="44">
        <v>17.2669583333333</v>
      </c>
      <c r="J44" s="44">
        <v>17.2599999999984</v>
      </c>
      <c r="K44" s="45">
        <v>0.68162645</v>
      </c>
      <c r="L44" s="44">
        <v>0.03991764</v>
      </c>
      <c r="M44" s="44">
        <v>0.0399999999999636</v>
      </c>
      <c r="N44" s="45">
        <v>0.911199716666667</v>
      </c>
      <c r="O44" s="44">
        <v>0.0221469616666667</v>
      </c>
      <c r="P44" s="44">
        <v>0.0200000000004366</v>
      </c>
      <c r="Q44" s="45">
        <v>0.632230383333333</v>
      </c>
      <c r="R44" s="44">
        <v>0.5730604</v>
      </c>
      <c r="S44" s="44">
        <v>0.572999999999979</v>
      </c>
      <c r="T44" s="45">
        <v>0</v>
      </c>
      <c r="U44" s="44">
        <v>0</v>
      </c>
      <c r="V44" s="44">
        <v>0</v>
      </c>
      <c r="W44" s="45">
        <v>0.988540183333334</v>
      </c>
      <c r="X44" s="44">
        <v>0.630100766666667</v>
      </c>
      <c r="Y44" s="44">
        <v>0.631000000000029</v>
      </c>
      <c r="Z44" s="45">
        <v>0.80284885</v>
      </c>
      <c r="AA44" s="44">
        <v>3.13621183333333</v>
      </c>
      <c r="AB44" s="44">
        <v>3.13000000000011</v>
      </c>
      <c r="AC44" s="45">
        <v>0</v>
      </c>
      <c r="AD44" s="44">
        <v>0</v>
      </c>
      <c r="AE44" s="44">
        <v>0</v>
      </c>
      <c r="AF44" s="45">
        <v>0.849594066666667</v>
      </c>
      <c r="AG44" s="44">
        <v>4.548692504</v>
      </c>
      <c r="AH44" s="44">
        <v>4.58600000000001</v>
      </c>
      <c r="AI44" s="45">
        <v>0.888693683333333</v>
      </c>
      <c r="AJ44" s="44">
        <v>2.15147938333333</v>
      </c>
      <c r="AK44" s="44">
        <v>2.16900000000004</v>
      </c>
      <c r="AL44" s="45">
        <v>0.8444406</v>
      </c>
      <c r="AM44" s="44">
        <v>20.47220875</v>
      </c>
      <c r="AN44" s="44">
        <v>20.3600000000006</v>
      </c>
      <c r="AO44" s="45">
        <v>0.9467488</v>
      </c>
      <c r="AP44" s="44">
        <v>0.743825433333334</v>
      </c>
      <c r="AQ44" s="44">
        <v>0.619999999998981</v>
      </c>
    </row>
    <row r="45" spans="1:4" ht="17.25">
      <c r="A45" s="46" t="str">
        <f>TEXT(B2+1,"yyyy-mm-dd aaa")&amp;" 16:00~17:00"</f>
        <v>1900-01-01 週日 16:00~17:00</v>
      </c>
      <c r="B45" s="45">
        <v>0.70832575</v>
      </c>
      <c r="C45" s="44">
        <v>20.2142666666667</v>
      </c>
      <c r="D45" s="44">
        <v>20.2399999999998</v>
      </c>
      <c r="E45" s="45">
        <v>0.879625566666667</v>
      </c>
      <c r="F45" s="44">
        <v>27.100015</v>
      </c>
      <c r="G45" s="44">
        <v>27.1000000000004</v>
      </c>
      <c r="H45" s="45">
        <v>0.89256435</v>
      </c>
      <c r="I45" s="44">
        <v>17.1700383333333</v>
      </c>
      <c r="J45" s="44">
        <v>17.1700000000001</v>
      </c>
      <c r="K45" s="45">
        <v>0.676035416666667</v>
      </c>
      <c r="L45" s="44">
        <v>0.0404021366666667</v>
      </c>
      <c r="M45" s="44">
        <v>0.069999999999709</v>
      </c>
      <c r="N45" s="45">
        <v>0.8959594</v>
      </c>
      <c r="O45" s="44">
        <v>2.18313796333333</v>
      </c>
      <c r="P45" s="44">
        <v>1.96999999999935</v>
      </c>
      <c r="Q45" s="45">
        <v>0.628722233333333</v>
      </c>
      <c r="R45" s="44">
        <v>0.573851516666667</v>
      </c>
      <c r="S45" s="44">
        <v>0.573999999999955</v>
      </c>
      <c r="T45" s="45">
        <v>0</v>
      </c>
      <c r="U45" s="44">
        <v>0</v>
      </c>
      <c r="V45" s="44">
        <v>0</v>
      </c>
      <c r="W45" s="45">
        <v>0.9887581</v>
      </c>
      <c r="X45" s="44">
        <v>0.6367817</v>
      </c>
      <c r="Y45" s="44">
        <v>0.637</v>
      </c>
      <c r="Z45" s="45">
        <v>0.79189815</v>
      </c>
      <c r="AA45" s="44">
        <v>3.0758445</v>
      </c>
      <c r="AB45" s="44">
        <v>3.07999999999993</v>
      </c>
      <c r="AC45" s="45">
        <v>0</v>
      </c>
      <c r="AD45" s="44">
        <v>0</v>
      </c>
      <c r="AE45" s="44">
        <v>0</v>
      </c>
      <c r="AF45" s="45">
        <v>0.762831616666667</v>
      </c>
      <c r="AG45" s="44">
        <v>3.62502784266667</v>
      </c>
      <c r="AH45" s="44">
        <v>3.63300000000004</v>
      </c>
      <c r="AI45" s="45">
        <v>0.890000983333333</v>
      </c>
      <c r="AJ45" s="44">
        <v>2.07848891666667</v>
      </c>
      <c r="AK45" s="44">
        <v>2.14999999999998</v>
      </c>
      <c r="AL45" s="45">
        <v>0.578107233333333</v>
      </c>
      <c r="AM45" s="44">
        <v>18.2226472666667</v>
      </c>
      <c r="AN45" s="44">
        <v>18.5</v>
      </c>
      <c r="AO45" s="45">
        <v>0.835870166666667</v>
      </c>
      <c r="AP45" s="44">
        <v>26.6162113333333</v>
      </c>
      <c r="AQ45" s="44">
        <v>26.2900000000009</v>
      </c>
    </row>
    <row r="46" spans="1:4" ht="17.25">
      <c r="A46" s="46" t="str">
        <f>TEXT(B2+1,"yyyy-mm-dd aaa")&amp;" 17:00~18:00"</f>
        <v>1900-01-01 週日 17:00~18:00</v>
      </c>
      <c r="B46" s="45">
        <v>0.73032485</v>
      </c>
      <c r="C46" s="44">
        <v>20.13665</v>
      </c>
      <c r="D46" s="44">
        <v>20.1500000000015</v>
      </c>
      <c r="E46" s="45">
        <v>0.887681066666667</v>
      </c>
      <c r="F46" s="44">
        <v>27.1199316666667</v>
      </c>
      <c r="G46" s="44">
        <v>27.130000000001</v>
      </c>
      <c r="H46" s="45">
        <v>0.898446766666667</v>
      </c>
      <c r="I46" s="44">
        <v>17.193995</v>
      </c>
      <c r="J46" s="44">
        <v>17.2000000000007</v>
      </c>
      <c r="K46" s="45">
        <v>0.78113045</v>
      </c>
      <c r="L46" s="44">
        <v>6.62918430333333</v>
      </c>
      <c r="M46" s="44">
        <v>6.5600000000004</v>
      </c>
      <c r="N46" s="45">
        <v>0.8775063</v>
      </c>
      <c r="O46" s="44">
        <v>21.9884521</v>
      </c>
      <c r="P46" s="44">
        <v>21.9899999999998</v>
      </c>
      <c r="Q46" s="45">
        <v>0.637550433333333</v>
      </c>
      <c r="R46" s="44">
        <v>0.568006566666667</v>
      </c>
      <c r="S46" s="44">
        <v>0.567999999999984</v>
      </c>
      <c r="T46" s="45">
        <v>0</v>
      </c>
      <c r="U46" s="44">
        <v>0</v>
      </c>
      <c r="V46" s="44">
        <v>0</v>
      </c>
      <c r="W46" s="45">
        <v>0.987913683333333</v>
      </c>
      <c r="X46" s="44">
        <v>0.622918066666666</v>
      </c>
      <c r="Y46" s="44">
        <v>0.622000000000014</v>
      </c>
      <c r="Z46" s="45">
        <v>0.841078016666667</v>
      </c>
      <c r="AA46" s="44">
        <v>1.30697049083333</v>
      </c>
      <c r="AB46" s="44">
        <v>1.34000000000015</v>
      </c>
      <c r="AC46" s="45">
        <v>0</v>
      </c>
      <c r="AD46" s="44">
        <v>0</v>
      </c>
      <c r="AE46" s="44">
        <v>0</v>
      </c>
      <c r="AF46" s="45">
        <v>0.46633765</v>
      </c>
      <c r="AG46" s="44">
        <v>1.19169837183333</v>
      </c>
      <c r="AH46" s="44">
        <v>1.12900000000002</v>
      </c>
      <c r="AI46" s="45">
        <v>0.89286965</v>
      </c>
      <c r="AJ46" s="44">
        <v>2.20373823333333</v>
      </c>
      <c r="AK46" s="44">
        <v>2.21100000000001</v>
      </c>
      <c r="AL46" s="45">
        <v>0.402179566666667</v>
      </c>
      <c r="AM46" s="44">
        <v>19.4261769333333</v>
      </c>
      <c r="AN46" s="44">
        <v>19.4599999999991</v>
      </c>
      <c r="AO46" s="45">
        <v>0.835666483333333</v>
      </c>
      <c r="AP46" s="44">
        <v>23.1550785</v>
      </c>
      <c r="AQ46" s="44">
        <v>23.1399999999994</v>
      </c>
    </row>
    <row r="47" spans="1:4" ht="17.25">
      <c r="A47" s="46" t="str">
        <f>TEXT(B2+1,"yyyy-mm-dd aaa")&amp;" 18:00~19:00"</f>
        <v>1900-01-01 週日 18:00~19:00</v>
      </c>
      <c r="B47" s="45">
        <v>0.721374433333333</v>
      </c>
      <c r="C47" s="44">
        <v>17.0386098333333</v>
      </c>
      <c r="D47" s="44">
        <v>17.0599999999995</v>
      </c>
      <c r="E47" s="45">
        <v>0.882179133333333</v>
      </c>
      <c r="F47" s="44">
        <v>27.0131983333333</v>
      </c>
      <c r="G47" s="44">
        <v>27</v>
      </c>
      <c r="H47" s="45">
        <v>0.894317616666667</v>
      </c>
      <c r="I47" s="44">
        <v>17.1333283333333</v>
      </c>
      <c r="J47" s="44">
        <v>17.1399999999994</v>
      </c>
      <c r="K47" s="45">
        <v>0.87727015</v>
      </c>
      <c r="L47" s="44">
        <v>14.630745</v>
      </c>
      <c r="M47" s="44">
        <v>14.6400000000003</v>
      </c>
      <c r="N47" s="45">
        <v>0.87616435</v>
      </c>
      <c r="O47" s="44">
        <v>18.17027976</v>
      </c>
      <c r="P47" s="44">
        <v>18.3999999999996</v>
      </c>
      <c r="Q47" s="45">
        <v>0.632376233333334</v>
      </c>
      <c r="R47" s="44">
        <v>0.571301683333333</v>
      </c>
      <c r="S47" s="44">
        <v>0.571000000000026</v>
      </c>
      <c r="T47" s="45">
        <v>0</v>
      </c>
      <c r="U47" s="44">
        <v>0</v>
      </c>
      <c r="V47" s="44">
        <v>0</v>
      </c>
      <c r="W47" s="45">
        <v>0.988253916666666</v>
      </c>
      <c r="X47" s="44">
        <v>0.632153316666667</v>
      </c>
      <c r="Y47" s="44">
        <v>0.632999999999981</v>
      </c>
      <c r="Z47" s="45">
        <v>0.809936166666667</v>
      </c>
      <c r="AA47" s="44">
        <v>2.64189520783333</v>
      </c>
      <c r="AB47" s="44">
        <v>2.63000000000011</v>
      </c>
      <c r="AC47" s="45">
        <v>0</v>
      </c>
      <c r="AD47" s="44">
        <v>0</v>
      </c>
      <c r="AE47" s="44">
        <v>0</v>
      </c>
      <c r="AF47" s="45">
        <v>0.5064398</v>
      </c>
      <c r="AG47" s="44">
        <v>1.220016658</v>
      </c>
      <c r="AH47" s="44">
        <v>1.37599999999998</v>
      </c>
      <c r="AI47" s="45">
        <v>0.8868914</v>
      </c>
      <c r="AJ47" s="44">
        <v>2.49727525</v>
      </c>
      <c r="AK47" s="44">
        <v>2.45599999999996</v>
      </c>
      <c r="AL47" s="45">
        <v>0.839849733333333</v>
      </c>
      <c r="AM47" s="44">
        <v>19.4274597</v>
      </c>
      <c r="AN47" s="44">
        <v>19.4500000000007</v>
      </c>
      <c r="AO47" s="45">
        <v>0.832749333333333</v>
      </c>
      <c r="AP47" s="44">
        <v>23.662918</v>
      </c>
      <c r="AQ47" s="44">
        <v>23.6700000000001</v>
      </c>
    </row>
    <row r="48" spans="1:4" ht="17.25">
      <c r="A48" s="46" t="str">
        <f>TEXT(B2+1,"yyyy-mm-dd aaa")&amp;" 19:00~20:00"</f>
        <v>1900-01-01 週日 19:00~20:00</v>
      </c>
      <c r="B48" s="45">
        <v>0.926934933333333</v>
      </c>
      <c r="C48" s="44">
        <v>4.50277266666667</v>
      </c>
      <c r="D48" s="44">
        <v>4.5</v>
      </c>
      <c r="E48" s="45">
        <v>0.875564666666667</v>
      </c>
      <c r="F48" s="44">
        <v>27.030035</v>
      </c>
      <c r="G48" s="44">
        <v>27.0499999999993</v>
      </c>
      <c r="H48" s="45">
        <v>0.889506233333334</v>
      </c>
      <c r="I48" s="44">
        <v>17.1536783333333</v>
      </c>
      <c r="J48" s="44">
        <v>17.1599999999999</v>
      </c>
      <c r="K48" s="45">
        <v>0.406645433333333</v>
      </c>
      <c r="L48" s="44">
        <v>14.2448168333333</v>
      </c>
      <c r="M48" s="44">
        <v>14.3099999999995</v>
      </c>
      <c r="N48" s="45">
        <v>0.87060945</v>
      </c>
      <c r="O48" s="44">
        <v>17.78051658</v>
      </c>
      <c r="P48" s="44">
        <v>18.1100000000006</v>
      </c>
      <c r="Q48" s="45">
        <v>0.6273275</v>
      </c>
      <c r="R48" s="44">
        <v>0.577081233333333</v>
      </c>
      <c r="S48" s="44">
        <v>0.577999999999975</v>
      </c>
      <c r="T48" s="45">
        <v>0</v>
      </c>
      <c r="U48" s="44">
        <v>0</v>
      </c>
      <c r="V48" s="44">
        <v>0</v>
      </c>
      <c r="W48" s="45">
        <v>0.988977733333333</v>
      </c>
      <c r="X48" s="44">
        <v>0.644294883333333</v>
      </c>
      <c r="Y48" s="44">
        <v>0.644000000000005</v>
      </c>
      <c r="Z48" s="45">
        <v>0.794714916666667</v>
      </c>
      <c r="AA48" s="44">
        <v>2.00011171683333</v>
      </c>
      <c r="AB48" s="44">
        <v>2.01999999999998</v>
      </c>
      <c r="AC48" s="45">
        <v>0</v>
      </c>
      <c r="AD48" s="44">
        <v>0</v>
      </c>
      <c r="AE48" s="44">
        <v>0</v>
      </c>
      <c r="AF48" s="45">
        <v>0.647797283333333</v>
      </c>
      <c r="AG48" s="44">
        <v>0.783697208</v>
      </c>
      <c r="AH48" s="44">
        <v>0.890999999999963</v>
      </c>
      <c r="AI48" s="45">
        <v>0.885729433333333</v>
      </c>
      <c r="AJ48" s="44">
        <v>2.10881736666667</v>
      </c>
      <c r="AK48" s="44">
        <v>2.12700000000001</v>
      </c>
      <c r="AL48" s="45">
        <v>0.84072885</v>
      </c>
      <c r="AM48" s="44">
        <v>24.0754416666667</v>
      </c>
      <c r="AN48" s="44">
        <v>24.0399999999991</v>
      </c>
      <c r="AO48" s="45">
        <v>0.82676605</v>
      </c>
      <c r="AP48" s="44">
        <v>23.4803256666667</v>
      </c>
      <c r="AQ48" s="44">
        <v>23.3299999999999</v>
      </c>
    </row>
    <row r="49" spans="1:4" ht="17.25">
      <c r="A49" s="46" t="str">
        <f>TEXT(B2+1,"yyyy-mm-dd aaa")&amp;" 20:00~21:00"</f>
        <v>1900-01-01 週日 20:00~21:00</v>
      </c>
      <c r="B49" s="45">
        <v>0.927087216666667</v>
      </c>
      <c r="C49" s="44">
        <v>4.5024445</v>
      </c>
      <c r="D49" s="44">
        <v>4.51000000000022</v>
      </c>
      <c r="E49" s="45">
        <v>0.8760356</v>
      </c>
      <c r="F49" s="44">
        <v>27.0355616666667</v>
      </c>
      <c r="G49" s="44">
        <v>27.0400000000009</v>
      </c>
      <c r="H49" s="45">
        <v>0.889785883333333</v>
      </c>
      <c r="I49" s="44">
        <v>17.1474366666667</v>
      </c>
      <c r="J49" s="44">
        <v>17.1400000000012</v>
      </c>
      <c r="K49" s="45">
        <v>0.808403483333333</v>
      </c>
      <c r="L49" s="44">
        <v>13.9515905333333</v>
      </c>
      <c r="M49" s="44">
        <v>13.9899999999998</v>
      </c>
      <c r="N49" s="45">
        <v>0.886050283333333</v>
      </c>
      <c r="O49" s="44">
        <v>9.84412519833333</v>
      </c>
      <c r="P49" s="44">
        <v>9.61000000000058</v>
      </c>
      <c r="Q49" s="45">
        <v>0.629877766666667</v>
      </c>
      <c r="R49" s="44">
        <v>0.57966435</v>
      </c>
      <c r="S49" s="44">
        <v>0.580000000000041</v>
      </c>
      <c r="T49" s="45">
        <v>0</v>
      </c>
      <c r="U49" s="44">
        <v>0</v>
      </c>
      <c r="V49" s="44">
        <v>0</v>
      </c>
      <c r="W49" s="45">
        <v>0.988980166666667</v>
      </c>
      <c r="X49" s="44">
        <v>0.643106216666667</v>
      </c>
      <c r="Y49" s="44">
        <v>0.642999999999972</v>
      </c>
      <c r="Z49" s="45">
        <v>0.830046183333334</v>
      </c>
      <c r="AA49" s="44">
        <v>0.203253469</v>
      </c>
      <c r="AB49" s="44">
        <v>0.190000000000055</v>
      </c>
      <c r="AC49" s="45">
        <v>0</v>
      </c>
      <c r="AD49" s="44">
        <v>0</v>
      </c>
      <c r="AE49" s="44">
        <v>0</v>
      </c>
      <c r="AF49" s="45">
        <v>0.699998416666667</v>
      </c>
      <c r="AG49" s="44">
        <v>0.708165573666667</v>
      </c>
      <c r="AH49" s="44">
        <v>0.75</v>
      </c>
      <c r="AI49" s="45">
        <v>0.8833337</v>
      </c>
      <c r="AJ49" s="44">
        <v>2.31550386666667</v>
      </c>
      <c r="AK49" s="44">
        <v>2.43200000000002</v>
      </c>
      <c r="AL49" s="45">
        <v>0.561081983050848</v>
      </c>
      <c r="AM49" s="44">
        <v>22.9672813559322</v>
      </c>
      <c r="AN49" s="44">
        <v>23</v>
      </c>
      <c r="AO49" s="45">
        <v>-0.22668886440678</v>
      </c>
      <c r="AP49" s="44">
        <v>15.7062904576271</v>
      </c>
      <c r="AQ49" s="44">
        <v>15.0699999999997</v>
      </c>
    </row>
    <row r="50" spans="1:4" ht="17.25">
      <c r="A50" s="46" t="str">
        <f>TEXT(B2+1,"yyyy-mm-dd aaa")&amp;" 21:00~22:00"</f>
        <v>1900-01-01 週日 21:00~22:00</v>
      </c>
      <c r="B50" s="45">
        <v>0.928152683333333</v>
      </c>
      <c r="C50" s="44">
        <v>4.5009595</v>
      </c>
      <c r="D50" s="44">
        <v>4.48999999999978</v>
      </c>
      <c r="E50" s="45">
        <v>0.879366366666667</v>
      </c>
      <c r="F50" s="44">
        <v>26.9809266666667</v>
      </c>
      <c r="G50" s="44">
        <v>26.9299999999985</v>
      </c>
      <c r="H50" s="45">
        <v>0.892313266666667</v>
      </c>
      <c r="I50" s="44">
        <v>17.12093</v>
      </c>
      <c r="J50" s="44">
        <v>17.0999999999985</v>
      </c>
      <c r="K50" s="45">
        <v>0.872425666666667</v>
      </c>
      <c r="L50" s="44">
        <v>14.3556733333333</v>
      </c>
      <c r="M50" s="44">
        <v>14.3300000000008</v>
      </c>
      <c r="N50" s="45">
        <v>0.86694755</v>
      </c>
      <c r="O50" s="44">
        <v>19.4484025416667</v>
      </c>
      <c r="P50" s="44">
        <v>19.6499999999996</v>
      </c>
      <c r="Q50" s="45">
        <v>0.6312448</v>
      </c>
      <c r="R50" s="44">
        <v>0.57516655</v>
      </c>
      <c r="S50" s="44">
        <v>0.573999999999955</v>
      </c>
      <c r="T50" s="45">
        <v>0</v>
      </c>
      <c r="U50" s="44">
        <v>0</v>
      </c>
      <c r="V50" s="44">
        <v>0</v>
      </c>
      <c r="W50" s="45">
        <v>0.988705633333333</v>
      </c>
      <c r="X50" s="44">
        <v>0.6372038</v>
      </c>
      <c r="Y50" s="44">
        <v>0.638000000000034</v>
      </c>
      <c r="Z50" s="45">
        <v>0.782147816666667</v>
      </c>
      <c r="AA50" s="44">
        <v>3.00959766666667</v>
      </c>
      <c r="AB50" s="44">
        <v>3.00999999999976</v>
      </c>
      <c r="AC50" s="45">
        <v>0</v>
      </c>
      <c r="AD50" s="44">
        <v>0</v>
      </c>
      <c r="AE50" s="44">
        <v>0</v>
      </c>
      <c r="AF50" s="45">
        <v>0.489543033333333</v>
      </c>
      <c r="AG50" s="44">
        <v>0.548022956333334</v>
      </c>
      <c r="AH50" s="44">
        <v>0.629999999999995</v>
      </c>
      <c r="AI50" s="45">
        <v>0.88976845</v>
      </c>
      <c r="AJ50" s="44">
        <v>1.69984501666667</v>
      </c>
      <c r="AK50" s="44">
        <v>1.64699999999999</v>
      </c>
      <c r="AL50" s="45">
        <v>0.0383271833333332</v>
      </c>
      <c r="AM50" s="44">
        <v>16.07829945</v>
      </c>
      <c r="AN50" s="44">
        <v>16.2399999999998</v>
      </c>
      <c r="AO50" s="45">
        <v>0.84568775</v>
      </c>
      <c r="AP50" s="44">
        <v>30.3757116666667</v>
      </c>
      <c r="AQ50" s="44">
        <v>30.2800000000007</v>
      </c>
    </row>
    <row r="51" spans="1:4" ht="17.25">
      <c r="A51" s="46" t="str">
        <f>TEXT(B2+1,"yyyy-mm-dd aaa")&amp;" 22:00~23:00"</f>
        <v>1900-01-01 週日 22:00~23:00</v>
      </c>
      <c r="B51" s="45">
        <v>0.927917966666666</v>
      </c>
      <c r="C51" s="44">
        <v>4.5031825</v>
      </c>
      <c r="D51" s="44">
        <v>4.5</v>
      </c>
      <c r="E51" s="45">
        <v>0.62436305</v>
      </c>
      <c r="F51" s="44">
        <v>0.961724601666666</v>
      </c>
      <c r="G51" s="44">
        <v>1.38000000000102</v>
      </c>
      <c r="H51" s="45">
        <v>0.891667466666667</v>
      </c>
      <c r="I51" s="44">
        <v>17.1438333333333</v>
      </c>
      <c r="J51" s="44">
        <v>17.1400000000012</v>
      </c>
      <c r="K51" s="45">
        <v>0.871537466666667</v>
      </c>
      <c r="L51" s="44">
        <v>14.3626116666667</v>
      </c>
      <c r="M51" s="44">
        <v>14.3599999999997</v>
      </c>
      <c r="N51" s="45">
        <v>0.874687033333333</v>
      </c>
      <c r="O51" s="44">
        <v>17.5547204083333</v>
      </c>
      <c r="P51" s="44">
        <v>17.1700000000001</v>
      </c>
      <c r="Q51" s="45">
        <v>0.629716183333333</v>
      </c>
      <c r="R51" s="44">
        <v>0.574658133333333</v>
      </c>
      <c r="S51" s="44">
        <v>0.575000000000045</v>
      </c>
      <c r="T51" s="45">
        <v>0</v>
      </c>
      <c r="U51" s="44">
        <v>0</v>
      </c>
      <c r="V51" s="44">
        <v>0</v>
      </c>
      <c r="W51" s="45">
        <v>0.9888781</v>
      </c>
      <c r="X51" s="44">
        <v>0.638856916666667</v>
      </c>
      <c r="Y51" s="44">
        <v>0.63900000000001</v>
      </c>
      <c r="Z51" s="45">
        <v>0.8343805</v>
      </c>
      <c r="AA51" s="44">
        <v>1.31698860383333</v>
      </c>
      <c r="AB51" s="44">
        <v>1.34000000000015</v>
      </c>
      <c r="AC51" s="45">
        <v>0</v>
      </c>
      <c r="AD51" s="44">
        <v>0</v>
      </c>
      <c r="AE51" s="44">
        <v>0</v>
      </c>
      <c r="AF51" s="45">
        <v>0.533175883333333</v>
      </c>
      <c r="AG51" s="44">
        <v>1.26905161233333</v>
      </c>
      <c r="AH51" s="44">
        <v>1.19000000000005</v>
      </c>
      <c r="AI51" s="45">
        <v>0.8844826</v>
      </c>
      <c r="AJ51" s="44">
        <v>2.49884121666667</v>
      </c>
      <c r="AK51" s="44">
        <v>2.51400000000001</v>
      </c>
      <c r="AL51" s="45">
        <v>0.842641416666667</v>
      </c>
      <c r="AM51" s="44">
        <v>23.9642666666667</v>
      </c>
      <c r="AN51" s="44">
        <v>23.9500000000007</v>
      </c>
      <c r="AO51" s="45">
        <v>0.8349148</v>
      </c>
      <c r="AP51" s="44">
        <v>26.4320103333333</v>
      </c>
      <c r="AQ51" s="44">
        <v>26.5699999999997</v>
      </c>
    </row>
    <row r="52" spans="1:4" ht="18" thickBot="1">
      <c r="A52" s="43" t="str">
        <f>TEXT(B2+1,"yyyy-mm-dd aaa")&amp;" 23:00~24:00"</f>
        <v>1900-01-01 週日 23:00~24:00</v>
      </c>
      <c r="B52" s="42">
        <v>0.816634233333334</v>
      </c>
      <c r="C52" s="41">
        <v>16.1365731666667</v>
      </c>
      <c r="D52" s="41">
        <v>16.0699999999997</v>
      </c>
      <c r="E52" s="42">
        <v>0.6201384</v>
      </c>
      <c r="F52" s="41">
        <v>0.0379234066666667</v>
      </c>
      <c r="G52" s="41">
        <v>0.0399999999990541</v>
      </c>
      <c r="H52" s="42">
        <v>0.651311366666667</v>
      </c>
      <c r="I52" s="41">
        <v>2.51314284</v>
      </c>
      <c r="J52" s="41">
        <v>2.75</v>
      </c>
      <c r="K52" s="42">
        <v>0.872353966666667</v>
      </c>
      <c r="L52" s="41">
        <v>14.289935</v>
      </c>
      <c r="M52" s="41">
        <v>14.29</v>
      </c>
      <c r="N52" s="42">
        <v>0.8734625</v>
      </c>
      <c r="O52" s="41">
        <v>15.1567028616667</v>
      </c>
      <c r="P52" s="41">
        <v>15.1599999999999</v>
      </c>
      <c r="Q52" s="42">
        <v>0.631384816666666</v>
      </c>
      <c r="R52" s="41">
        <v>0.5734989</v>
      </c>
      <c r="S52" s="41">
        <v>0.572999999999979</v>
      </c>
      <c r="T52" s="42">
        <v>0</v>
      </c>
      <c r="U52" s="41">
        <v>0</v>
      </c>
      <c r="V52" s="41">
        <v>0</v>
      </c>
      <c r="W52" s="42">
        <v>0.988841983333334</v>
      </c>
      <c r="X52" s="41">
        <v>0.634721533333333</v>
      </c>
      <c r="Y52" s="41">
        <v>0.633999999999958</v>
      </c>
      <c r="Z52" s="42">
        <v>0.78522115</v>
      </c>
      <c r="AA52" s="41">
        <v>3.023741</v>
      </c>
      <c r="AB52" s="41">
        <v>3.02999999999975</v>
      </c>
      <c r="AC52" s="42">
        <v>0</v>
      </c>
      <c r="AD52" s="41">
        <v>0</v>
      </c>
      <c r="AE52" s="41">
        <v>0</v>
      </c>
      <c r="AF52" s="42">
        <v>0.541214866666667</v>
      </c>
      <c r="AG52" s="41">
        <v>0.625014643333333</v>
      </c>
      <c r="AH52" s="41">
        <v>0.669999999999959</v>
      </c>
      <c r="AI52" s="42">
        <v>0.887154683333333</v>
      </c>
      <c r="AJ52" s="41">
        <v>2.4143851</v>
      </c>
      <c r="AK52" s="41">
        <v>2.40899999999999</v>
      </c>
      <c r="AL52" s="42">
        <v>0.842181366666666</v>
      </c>
      <c r="AM52" s="41">
        <v>23.6967416666667</v>
      </c>
      <c r="AN52" s="41">
        <v>23.7199999999993</v>
      </c>
      <c r="AO52" s="42">
        <v>0.83115075</v>
      </c>
      <c r="AP52" s="41">
        <v>23.693817</v>
      </c>
      <c r="AQ52" s="41">
        <v>23.4400000000005</v>
      </c>
    </row>
    <row r="53" spans="1:4" ht="17.25">
      <c r="A53" s="49" t="str">
        <f>TEXT(B2+2,"yyyy-mm-dd aaa")&amp;" 00:00~01:00"</f>
        <v>1900-01-02 週一 00:00~01:00</v>
      </c>
      <c r="B53" s="48">
        <v>0.794777083333333</v>
      </c>
      <c r="C53" s="47">
        <v>26.632075</v>
      </c>
      <c r="D53" s="47">
        <v>26.6599999999999</v>
      </c>
      <c r="E53" s="48">
        <v>0.616372799999999</v>
      </c>
      <c r="F53" s="47">
        <v>0.0372934083333333</v>
      </c>
      <c r="G53" s="47">
        <v>0.0400000000008731</v>
      </c>
      <c r="H53" s="48">
        <v>0.614934066666667</v>
      </c>
      <c r="I53" s="47">
        <v>0.04092452</v>
      </c>
      <c r="J53" s="47">
        <v>0.0399999999990541</v>
      </c>
      <c r="K53" s="48">
        <v>0.2523326</v>
      </c>
      <c r="L53" s="47">
        <v>13.5956734666667</v>
      </c>
      <c r="M53" s="47">
        <v>13.6800000000003</v>
      </c>
      <c r="N53" s="48">
        <v>0.88023715</v>
      </c>
      <c r="O53" s="47">
        <v>14.167007535</v>
      </c>
      <c r="P53" s="47">
        <v>14.4799999999996</v>
      </c>
      <c r="Q53" s="48">
        <v>0.633268866666666</v>
      </c>
      <c r="R53" s="47">
        <v>0.5713212</v>
      </c>
      <c r="S53" s="47">
        <v>0.571000000000026</v>
      </c>
      <c r="T53" s="48">
        <v>0</v>
      </c>
      <c r="U53" s="47">
        <v>0</v>
      </c>
      <c r="V53" s="47">
        <v>0</v>
      </c>
      <c r="W53" s="48">
        <v>0.988646983333333</v>
      </c>
      <c r="X53" s="47">
        <v>0.630083683333333</v>
      </c>
      <c r="Y53" s="47">
        <v>0.629999999999995</v>
      </c>
      <c r="Z53" s="48">
        <v>0.809729533333333</v>
      </c>
      <c r="AA53" s="47">
        <v>1.342671372</v>
      </c>
      <c r="AB53" s="47">
        <v>1.35000000000036</v>
      </c>
      <c r="AC53" s="48">
        <v>0</v>
      </c>
      <c r="AD53" s="47">
        <v>0</v>
      </c>
      <c r="AE53" s="47">
        <v>0</v>
      </c>
      <c r="AF53" s="48">
        <v>0.513645933333333</v>
      </c>
      <c r="AG53" s="47">
        <v>0.543862305833333</v>
      </c>
      <c r="AH53" s="47">
        <v>0.509999999999991</v>
      </c>
      <c r="AI53" s="48">
        <v>0.880431066666667</v>
      </c>
      <c r="AJ53" s="47">
        <v>2.5226362</v>
      </c>
      <c r="AK53" s="47">
        <v>2.44900000000001</v>
      </c>
      <c r="AL53" s="48">
        <v>0.539991366666667</v>
      </c>
      <c r="AM53" s="47">
        <v>22.6272633333333</v>
      </c>
      <c r="AN53" s="47">
        <v>22.5600000000013</v>
      </c>
      <c r="AO53" s="48">
        <v>0.227629683333333</v>
      </c>
      <c r="AP53" s="47">
        <v>24.1955808333333</v>
      </c>
      <c r="AQ53" s="47">
        <v>24.2099999999991</v>
      </c>
    </row>
    <row r="54" spans="1:4" ht="17.25">
      <c r="A54" s="46" t="str">
        <f>TEXT(B2+2,"yyyy-mm-dd aaa")&amp;" 01:00~02:00"</f>
        <v>1900-01-02 週一 01:00~02:00</v>
      </c>
      <c r="B54" s="45">
        <v>0.7514014</v>
      </c>
      <c r="C54" s="47">
        <v>19.5851047833333</v>
      </c>
      <c r="D54" s="44">
        <v>19.75</v>
      </c>
      <c r="E54" s="45">
        <v>0.872135366666667</v>
      </c>
      <c r="F54" s="47">
        <v>25.1137623666667</v>
      </c>
      <c r="G54" s="44">
        <v>24.8899999999994</v>
      </c>
      <c r="H54" s="45">
        <v>0.813009433333333</v>
      </c>
      <c r="I54" s="47">
        <v>11.4287522533333</v>
      </c>
      <c r="J54" s="44">
        <v>11.3199999999997</v>
      </c>
      <c r="K54" s="45">
        <v>0.876145733333333</v>
      </c>
      <c r="L54" s="47">
        <v>14.3912183333333</v>
      </c>
      <c r="M54" s="44">
        <v>14.3999999999996</v>
      </c>
      <c r="N54" s="45">
        <v>0.8896422</v>
      </c>
      <c r="O54" s="47">
        <v>13.5246134416667</v>
      </c>
      <c r="P54" s="44">
        <v>13.2600000000002</v>
      </c>
      <c r="Q54" s="45">
        <v>0.634901116666666</v>
      </c>
      <c r="R54" s="47">
        <v>0.572292866666667</v>
      </c>
      <c r="S54" s="44">
        <v>0.572999999999979</v>
      </c>
      <c r="T54" s="45">
        <v>0</v>
      </c>
      <c r="U54" s="47">
        <v>0</v>
      </c>
      <c r="V54" s="44">
        <v>0</v>
      </c>
      <c r="W54" s="45">
        <v>0.98845835</v>
      </c>
      <c r="X54" s="47">
        <v>0.629281816666667</v>
      </c>
      <c r="Y54" s="44">
        <v>0.629999999999995</v>
      </c>
      <c r="Z54" s="45">
        <v>0.821750883333333</v>
      </c>
      <c r="AA54" s="47">
        <v>0.721444264833333</v>
      </c>
      <c r="AB54" s="44">
        <v>0.6899999999996</v>
      </c>
      <c r="AC54" s="45">
        <v>0</v>
      </c>
      <c r="AD54" s="47">
        <v>0</v>
      </c>
      <c r="AE54" s="44">
        <v>0</v>
      </c>
      <c r="AF54" s="45">
        <v>0.457876666666667</v>
      </c>
      <c r="AG54" s="47">
        <v>0.470159709666667</v>
      </c>
      <c r="AH54" s="44">
        <v>0.5</v>
      </c>
      <c r="AI54" s="45">
        <v>0.888908833333333</v>
      </c>
      <c r="AJ54" s="47">
        <v>2.18131713333333</v>
      </c>
      <c r="AK54" s="44">
        <v>2.11799999999999</v>
      </c>
      <c r="AL54" s="45">
        <v>-0.776152333333333</v>
      </c>
      <c r="AM54" s="47">
        <v>17.4493888888889</v>
      </c>
      <c r="AN54" s="44">
        <v>2.80999999999949</v>
      </c>
      <c r="AO54" s="45">
        <v>-0.129598444444444</v>
      </c>
      <c r="AP54" s="47">
        <v>12.2643953333333</v>
      </c>
      <c r="AQ54" s="44">
        <v>2.23999999999978</v>
      </c>
    </row>
    <row r="55" spans="1:4" ht="17.25">
      <c r="A55" s="46" t="str">
        <f>TEXT(B2+2,"yyyy-mm-dd aaa")&amp;" 02:00~03:00"</f>
        <v>1900-01-02 週一 02:00~03:00</v>
      </c>
      <c r="B55" s="45">
        <v>0.866123483333333</v>
      </c>
      <c r="C55" s="44">
        <v>0.237411016666667</v>
      </c>
      <c r="D55" s="44">
        <v>0.229999999999563</v>
      </c>
      <c r="E55" s="45">
        <v>0.881766616666667</v>
      </c>
      <c r="F55" s="44">
        <v>26.7121716666667</v>
      </c>
      <c r="G55" s="44">
        <v>26.7299999999996</v>
      </c>
      <c r="H55" s="45">
        <v>0.884293833333333</v>
      </c>
      <c r="I55" s="44">
        <v>15.40921</v>
      </c>
      <c r="J55" s="44">
        <v>15.4100000000017</v>
      </c>
      <c r="K55" s="45">
        <v>0.874747283333333</v>
      </c>
      <c r="L55" s="44">
        <v>14.2950183333333</v>
      </c>
      <c r="M55" s="44">
        <v>14.3000000000002</v>
      </c>
      <c r="N55" s="45">
        <v>0.877201066666667</v>
      </c>
      <c r="O55" s="44">
        <v>18.2728649266667</v>
      </c>
      <c r="P55" s="44">
        <v>18.4300000000003</v>
      </c>
      <c r="Q55" s="45">
        <v>0.6349404</v>
      </c>
      <c r="R55" s="44">
        <v>0.5741923</v>
      </c>
      <c r="S55" s="44">
        <v>0.574000000000069</v>
      </c>
      <c r="T55" s="45">
        <v>0</v>
      </c>
      <c r="U55" s="44">
        <v>0</v>
      </c>
      <c r="V55" s="44">
        <v>0</v>
      </c>
      <c r="W55" s="45">
        <v>0.988393933333333</v>
      </c>
      <c r="X55" s="44">
        <v>0.6308725</v>
      </c>
      <c r="Y55" s="44">
        <v>0.631000000000029</v>
      </c>
      <c r="Z55" s="45">
        <v>0.808066516666667</v>
      </c>
      <c r="AA55" s="44">
        <v>2.55439107083333</v>
      </c>
      <c r="AB55" s="44">
        <v>2.59000000000015</v>
      </c>
      <c r="AC55" s="45">
        <v>0</v>
      </c>
      <c r="AD55" s="44">
        <v>0</v>
      </c>
      <c r="AE55" s="44">
        <v>0</v>
      </c>
      <c r="AF55" s="45">
        <v>0.545044733333333</v>
      </c>
      <c r="AG55" s="44">
        <v>1.03485221533333</v>
      </c>
      <c r="AH55" s="44">
        <v>1.08000000000004</v>
      </c>
      <c r="AI55" s="45">
        <v>0.889148983333334</v>
      </c>
      <c r="AJ55" s="44">
        <v>2.09396526666667</v>
      </c>
      <c r="AK55" s="44">
        <v>1.98199999999997</v>
      </c>
      <c r="AL55" s="45">
        <v>0</v>
      </c>
      <c r="AM55" s="44">
        <v>0</v>
      </c>
      <c r="AN55" s="44">
        <v>0</v>
      </c>
      <c r="AO55" s="45">
        <v>0</v>
      </c>
      <c r="AP55" s="44">
        <v>0</v>
      </c>
      <c r="AQ55" s="44">
        <v>0</v>
      </c>
    </row>
    <row r="56" spans="1:4" ht="17.25">
      <c r="A56" s="46" t="str">
        <f>TEXT(B2+2,"yyyy-mm-dd aaa")&amp;" 03:00~04:00"</f>
        <v>1900-01-02 週一 03:00~04:00</v>
      </c>
      <c r="B56" s="45">
        <v>0.866033916666666</v>
      </c>
      <c r="C56" s="44">
        <v>0.23802925</v>
      </c>
      <c r="D56" s="44">
        <v>0.239999999999782</v>
      </c>
      <c r="E56" s="45">
        <v>0.880724416666667</v>
      </c>
      <c r="F56" s="44">
        <v>26.7446466666667</v>
      </c>
      <c r="G56" s="44">
        <v>26.7400000000016</v>
      </c>
      <c r="H56" s="45">
        <v>0.883247233333333</v>
      </c>
      <c r="I56" s="44">
        <v>15.4196166666667</v>
      </c>
      <c r="J56" s="44">
        <v>15.4200000000001</v>
      </c>
      <c r="K56" s="45">
        <v>0.873939616666667</v>
      </c>
      <c r="L56" s="44">
        <v>14.336965</v>
      </c>
      <c r="M56" s="44">
        <v>14.3400000000001</v>
      </c>
      <c r="N56" s="45">
        <v>0.8798498</v>
      </c>
      <c r="O56" s="44">
        <v>15.397508215</v>
      </c>
      <c r="P56" s="44">
        <v>15.1800000000003</v>
      </c>
      <c r="Q56" s="45">
        <v>0.63433065</v>
      </c>
      <c r="R56" s="44">
        <v>0.575045566666667</v>
      </c>
      <c r="S56" s="44">
        <v>0.574999999999932</v>
      </c>
      <c r="T56" s="45">
        <v>0</v>
      </c>
      <c r="U56" s="44">
        <v>0</v>
      </c>
      <c r="V56" s="44">
        <v>0</v>
      </c>
      <c r="W56" s="45">
        <v>0.988378866666667</v>
      </c>
      <c r="X56" s="44">
        <v>0.632239533333333</v>
      </c>
      <c r="Y56" s="44">
        <v>0.632000000000005</v>
      </c>
      <c r="Z56" s="45">
        <v>0.825628383333333</v>
      </c>
      <c r="AA56" s="44">
        <v>2.298071635</v>
      </c>
      <c r="AB56" s="44">
        <v>2.25</v>
      </c>
      <c r="AC56" s="45">
        <v>0</v>
      </c>
      <c r="AD56" s="44">
        <v>0</v>
      </c>
      <c r="AE56" s="44">
        <v>0</v>
      </c>
      <c r="AF56" s="45">
        <v>0.468514116666667</v>
      </c>
      <c r="AG56" s="44">
        <v>0.468167380666667</v>
      </c>
      <c r="AH56" s="44">
        <v>0.519999999999982</v>
      </c>
      <c r="AI56" s="45">
        <v>0.888953983333333</v>
      </c>
      <c r="AJ56" s="44">
        <v>2.19352511666667</v>
      </c>
      <c r="AK56" s="44">
        <v>2.08900000000006</v>
      </c>
      <c r="AL56" s="45">
        <v>0</v>
      </c>
      <c r="AM56" s="44">
        <v>0</v>
      </c>
      <c r="AN56" s="44">
        <v>0</v>
      </c>
      <c r="AO56" s="45">
        <v>0</v>
      </c>
      <c r="AP56" s="44">
        <v>0</v>
      </c>
      <c r="AQ56" s="44">
        <v>0</v>
      </c>
    </row>
    <row r="57" spans="1:4" ht="17.25">
      <c r="A57" s="46" t="str">
        <f>TEXT(B2+2,"yyyy-mm-dd aaa")&amp;" 04:00~05:00"</f>
        <v>1900-01-02 週一 04:00~05:00</v>
      </c>
      <c r="B57" s="45">
        <v>0.86651205</v>
      </c>
      <c r="C57" s="44">
        <v>0.237940416666667</v>
      </c>
      <c r="D57" s="44">
        <v>0.240000000001601</v>
      </c>
      <c r="E57" s="45">
        <v>0.880104833333333</v>
      </c>
      <c r="F57" s="44">
        <v>26.6820266666667</v>
      </c>
      <c r="G57" s="44">
        <v>26.6700000000001</v>
      </c>
      <c r="H57" s="45">
        <v>0.8826811</v>
      </c>
      <c r="I57" s="44">
        <v>15.397895</v>
      </c>
      <c r="J57" s="44">
        <v>15.3999999999996</v>
      </c>
      <c r="K57" s="45">
        <v>0.400914283333333</v>
      </c>
      <c r="L57" s="44">
        <v>12.368499</v>
      </c>
      <c r="M57" s="44">
        <v>12.4699999999993</v>
      </c>
      <c r="N57" s="45">
        <v>0.880104666666666</v>
      </c>
      <c r="O57" s="44">
        <v>14.9864331416667</v>
      </c>
      <c r="P57" s="44">
        <v>15.0599999999995</v>
      </c>
      <c r="Q57" s="45">
        <v>0.634132516666667</v>
      </c>
      <c r="R57" s="44">
        <v>0.57436795</v>
      </c>
      <c r="S57" s="44">
        <v>0.575000000000045</v>
      </c>
      <c r="T57" s="45">
        <v>0</v>
      </c>
      <c r="U57" s="44">
        <v>0</v>
      </c>
      <c r="V57" s="44">
        <v>0</v>
      </c>
      <c r="W57" s="45">
        <v>0.988136333333333</v>
      </c>
      <c r="X57" s="44">
        <v>0.6316363</v>
      </c>
      <c r="Y57" s="44">
        <v>0.632000000000005</v>
      </c>
      <c r="Z57" s="45">
        <v>0.788058433333333</v>
      </c>
      <c r="AA57" s="44">
        <v>2.8422126975</v>
      </c>
      <c r="AB57" s="44">
        <v>2.84000000000015</v>
      </c>
      <c r="AC57" s="45">
        <v>0</v>
      </c>
      <c r="AD57" s="44">
        <v>0</v>
      </c>
      <c r="AE57" s="44">
        <v>0</v>
      </c>
      <c r="AF57" s="45">
        <v>0.568597433333333</v>
      </c>
      <c r="AG57" s="44">
        <v>0.540205637333333</v>
      </c>
      <c r="AH57" s="44">
        <v>0.519999999999982</v>
      </c>
      <c r="AI57" s="45">
        <v>0.890036783333333</v>
      </c>
      <c r="AJ57" s="44">
        <v>1.81730461666667</v>
      </c>
      <c r="AK57" s="44">
        <v>1.97699999999998</v>
      </c>
      <c r="AL57" s="45">
        <v>0</v>
      </c>
      <c r="AM57" s="44">
        <v>0</v>
      </c>
      <c r="AN57" s="44">
        <v>0</v>
      </c>
      <c r="AO57" s="45">
        <v>0</v>
      </c>
      <c r="AP57" s="44">
        <v>0</v>
      </c>
      <c r="AQ57" s="44">
        <v>0</v>
      </c>
    </row>
    <row r="58" spans="1:4" ht="17.25">
      <c r="A58" s="46" t="str">
        <f>TEXT(B2+2,"yyyy-mm-dd aaa")&amp;" 05:00~06:00"</f>
        <v>1900-01-02 週一 05:00~06:00</v>
      </c>
      <c r="B58" s="45">
        <v>0.867588233333333</v>
      </c>
      <c r="C58" s="44">
        <v>0.8878712</v>
      </c>
      <c r="D58" s="44">
        <v>0.68999999999869</v>
      </c>
      <c r="E58" s="45">
        <v>0.8817135</v>
      </c>
      <c r="F58" s="44">
        <v>26.8217333333333</v>
      </c>
      <c r="G58" s="44">
        <v>26.8299999999999</v>
      </c>
      <c r="H58" s="45">
        <v>0.884266133333333</v>
      </c>
      <c r="I58" s="44">
        <v>15.4716166666667</v>
      </c>
      <c r="J58" s="44">
        <v>15.4699999999993</v>
      </c>
      <c r="K58" s="45">
        <v>0.747315466666666</v>
      </c>
      <c r="L58" s="44">
        <v>13.85240485</v>
      </c>
      <c r="M58" s="44">
        <v>13.7200000000003</v>
      </c>
      <c r="N58" s="45">
        <v>0.884049216666666</v>
      </c>
      <c r="O58" s="44">
        <v>9.25264818</v>
      </c>
      <c r="P58" s="44">
        <v>9.22999999999956</v>
      </c>
      <c r="Q58" s="45">
        <v>0.634933716666667</v>
      </c>
      <c r="R58" s="44">
        <v>0.574734033333333</v>
      </c>
      <c r="S58" s="44">
        <v>0.573999999999955</v>
      </c>
      <c r="T58" s="45">
        <v>0</v>
      </c>
      <c r="U58" s="44">
        <v>0</v>
      </c>
      <c r="V58" s="44">
        <v>0</v>
      </c>
      <c r="W58" s="45">
        <v>0.988354583333333</v>
      </c>
      <c r="X58" s="44">
        <v>0.6316026</v>
      </c>
      <c r="Y58" s="44">
        <v>0.632000000000005</v>
      </c>
      <c r="Z58" s="45">
        <v>0.830970933333333</v>
      </c>
      <c r="AA58" s="44">
        <v>0.00693160366666667</v>
      </c>
      <c r="AB58" s="44">
        <v>0.0299999999997453</v>
      </c>
      <c r="AC58" s="45">
        <v>0</v>
      </c>
      <c r="AD58" s="44">
        <v>0</v>
      </c>
      <c r="AE58" s="44">
        <v>0</v>
      </c>
      <c r="AF58" s="45">
        <v>0.507347316666667</v>
      </c>
      <c r="AG58" s="44">
        <v>0.559634278333333</v>
      </c>
      <c r="AH58" s="44">
        <v>0.549999999999955</v>
      </c>
      <c r="AI58" s="45">
        <v>0.891169833333333</v>
      </c>
      <c r="AJ58" s="44">
        <v>1.92115958333333</v>
      </c>
      <c r="AK58" s="44">
        <v>2.05499999999995</v>
      </c>
      <c r="AL58" s="45">
        <v>0</v>
      </c>
      <c r="AM58" s="44">
        <v>0</v>
      </c>
      <c r="AN58" s="44">
        <v>0</v>
      </c>
      <c r="AO58" s="45">
        <v>0</v>
      </c>
      <c r="AP58" s="44">
        <v>0</v>
      </c>
      <c r="AQ58" s="44">
        <v>0</v>
      </c>
    </row>
    <row r="59" spans="1:4" ht="17.25">
      <c r="A59" s="46" t="str">
        <f>TEXT(B2+2,"yyyy-mm-dd aaa")&amp;" 06:00~07:00"</f>
        <v>1900-01-02 週一 06:00~07:00</v>
      </c>
      <c r="B59" s="45">
        <v>0.882233016666666</v>
      </c>
      <c r="C59" s="44">
        <v>7.29779966666667</v>
      </c>
      <c r="D59" s="44">
        <v>7.34000000000015</v>
      </c>
      <c r="E59" s="45">
        <v>0.883425916666666</v>
      </c>
      <c r="F59" s="44">
        <v>26.9027516666667</v>
      </c>
      <c r="G59" s="44">
        <v>26.9099999999999</v>
      </c>
      <c r="H59" s="45">
        <v>0.885361233333333</v>
      </c>
      <c r="I59" s="44">
        <v>15.4598033333333</v>
      </c>
      <c r="J59" s="44">
        <v>15.4600000000009</v>
      </c>
      <c r="K59" s="45">
        <v>0.8704039</v>
      </c>
      <c r="L59" s="44">
        <v>13.0683173333333</v>
      </c>
      <c r="M59" s="44">
        <v>13.0900000000001</v>
      </c>
      <c r="N59" s="45">
        <v>0.8851825</v>
      </c>
      <c r="O59" s="44">
        <v>15.4361410633333</v>
      </c>
      <c r="P59" s="44">
        <v>15.25</v>
      </c>
      <c r="Q59" s="45">
        <v>0.635574066666667</v>
      </c>
      <c r="R59" s="44">
        <v>0.573632266666667</v>
      </c>
      <c r="S59" s="44">
        <v>0.574000000000069</v>
      </c>
      <c r="T59" s="45">
        <v>0</v>
      </c>
      <c r="U59" s="44">
        <v>0</v>
      </c>
      <c r="V59" s="44">
        <v>0</v>
      </c>
      <c r="W59" s="45">
        <v>0.988035366666667</v>
      </c>
      <c r="X59" s="44">
        <v>0.628786616666667</v>
      </c>
      <c r="Y59" s="44">
        <v>0.627999999999986</v>
      </c>
      <c r="Z59" s="45">
        <v>0.803505333333333</v>
      </c>
      <c r="AA59" s="44">
        <v>2.239709444</v>
      </c>
      <c r="AB59" s="44">
        <v>2.20000000000027</v>
      </c>
      <c r="AC59" s="45">
        <v>0</v>
      </c>
      <c r="AD59" s="44">
        <v>0</v>
      </c>
      <c r="AE59" s="44">
        <v>0</v>
      </c>
      <c r="AF59" s="45">
        <v>0.552561016666667</v>
      </c>
      <c r="AG59" s="44">
        <v>0.868049036666667</v>
      </c>
      <c r="AH59" s="44">
        <v>0.900000000000091</v>
      </c>
      <c r="AI59" s="45">
        <v>0.891140933333333</v>
      </c>
      <c r="AJ59" s="44">
        <v>2.00213103333333</v>
      </c>
      <c r="AK59" s="44">
        <v>1.94100000000003</v>
      </c>
      <c r="AL59" s="45">
        <v>0</v>
      </c>
      <c r="AM59" s="44">
        <v>0</v>
      </c>
      <c r="AN59" s="44">
        <v>0</v>
      </c>
      <c r="AO59" s="45">
        <v>0</v>
      </c>
      <c r="AP59" s="44">
        <v>0</v>
      </c>
      <c r="AQ59" s="44">
        <v>0</v>
      </c>
    </row>
    <row r="60" spans="1:4" ht="17.25">
      <c r="A60" s="46" t="str">
        <f>TEXT(B2+2,"yyyy-mm-dd aaa")&amp;" 07:00~08:00"</f>
        <v>1900-01-02 週一 07:00~08:00</v>
      </c>
      <c r="B60" s="45">
        <v>0.911999766666667</v>
      </c>
      <c r="C60" s="44">
        <v>5.46348316666667</v>
      </c>
      <c r="D60" s="44">
        <v>5.29000000000087</v>
      </c>
      <c r="E60" s="45">
        <v>0.638724883333333</v>
      </c>
      <c r="F60" s="44">
        <v>1.04966778333333</v>
      </c>
      <c r="G60" s="44">
        <v>1.29999999999927</v>
      </c>
      <c r="H60" s="45">
        <v>0.700720783333334</v>
      </c>
      <c r="I60" s="44">
        <v>5.10908057</v>
      </c>
      <c r="J60" s="44">
        <v>5.26999999999862</v>
      </c>
      <c r="K60" s="45">
        <v>0.859318016666666</v>
      </c>
      <c r="L60" s="44">
        <v>9.06720166666667</v>
      </c>
      <c r="M60" s="44">
        <v>9.21000000000004</v>
      </c>
      <c r="N60" s="45">
        <v>0.870222933333333</v>
      </c>
      <c r="O60" s="44">
        <v>21.5205711383333</v>
      </c>
      <c r="P60" s="44">
        <v>21.7200000000012</v>
      </c>
      <c r="Q60" s="45">
        <v>0.631752266666667</v>
      </c>
      <c r="R60" s="44">
        <v>0.572509483333333</v>
      </c>
      <c r="S60" s="44">
        <v>0.572999999999979</v>
      </c>
      <c r="T60" s="45">
        <v>0</v>
      </c>
      <c r="U60" s="44">
        <v>0</v>
      </c>
      <c r="V60" s="44">
        <v>0</v>
      </c>
      <c r="W60" s="45">
        <v>0.988539683333333</v>
      </c>
      <c r="X60" s="44">
        <v>0.633043616666667</v>
      </c>
      <c r="Y60" s="44">
        <v>0.632999999999981</v>
      </c>
      <c r="Z60" s="45">
        <v>0.83884225</v>
      </c>
      <c r="AA60" s="44">
        <v>1.7997757795</v>
      </c>
      <c r="AB60" s="44">
        <v>1.78999999999996</v>
      </c>
      <c r="AC60" s="45">
        <v>0</v>
      </c>
      <c r="AD60" s="44">
        <v>0</v>
      </c>
      <c r="AE60" s="44">
        <v>0</v>
      </c>
      <c r="AF60" s="45">
        <v>0.387909516666667</v>
      </c>
      <c r="AG60" s="44">
        <v>0.547395991333333</v>
      </c>
      <c r="AH60" s="44">
        <v>0.629999999999995</v>
      </c>
      <c r="AI60" s="45">
        <v>0.89072</v>
      </c>
      <c r="AJ60" s="44">
        <v>1.9330986</v>
      </c>
      <c r="AK60" s="44">
        <v>2.072</v>
      </c>
      <c r="AL60" s="45">
        <v>0</v>
      </c>
      <c r="AM60" s="44">
        <v>0</v>
      </c>
      <c r="AN60" s="44">
        <v>0</v>
      </c>
      <c r="AO60" s="45">
        <v>0</v>
      </c>
      <c r="AP60" s="44">
        <v>0</v>
      </c>
      <c r="AQ60" s="44">
        <v>0</v>
      </c>
    </row>
    <row r="61" spans="1:4" ht="17.25">
      <c r="A61" s="46" t="str">
        <f>TEXT(B2+2,"yyyy-mm-dd aaa")&amp;" 08:00~09:00"</f>
        <v>1900-01-02 週一 08:00~09:00</v>
      </c>
      <c r="B61" s="45">
        <v>0.75412835</v>
      </c>
      <c r="C61" s="44">
        <v>22.8735716666667</v>
      </c>
      <c r="D61" s="44">
        <v>22.8899999999994</v>
      </c>
      <c r="E61" s="45">
        <v>0.870359666666667</v>
      </c>
      <c r="F61" s="44">
        <v>25.467923785</v>
      </c>
      <c r="G61" s="44">
        <v>25.1700000000001</v>
      </c>
      <c r="H61" s="45">
        <v>0.81538095</v>
      </c>
      <c r="I61" s="44">
        <v>12.4778970366667</v>
      </c>
      <c r="J61" s="44">
        <v>12.4400000000005</v>
      </c>
      <c r="K61" s="45">
        <v>0.756770583333333</v>
      </c>
      <c r="L61" s="44">
        <v>2.079469845</v>
      </c>
      <c r="M61" s="44">
        <v>2.17000000000007</v>
      </c>
      <c r="N61" s="45">
        <v>0.874805533333333</v>
      </c>
      <c r="O61" s="44">
        <v>19.56164308</v>
      </c>
      <c r="P61" s="44">
        <v>19.3899999999994</v>
      </c>
      <c r="Q61" s="45">
        <v>0.7021172</v>
      </c>
      <c r="R61" s="44">
        <v>1.14045556666667</v>
      </c>
      <c r="S61" s="44">
        <v>1.12799999999993</v>
      </c>
      <c r="T61" s="45">
        <v>0</v>
      </c>
      <c r="U61" s="44">
        <v>0</v>
      </c>
      <c r="V61" s="44">
        <v>0</v>
      </c>
      <c r="W61" s="45">
        <v>0.988497283333333</v>
      </c>
      <c r="X61" s="44">
        <v>0.629636316666666</v>
      </c>
      <c r="Y61" s="44">
        <v>0.629999999999995</v>
      </c>
      <c r="Z61" s="45">
        <v>0.794974083333334</v>
      </c>
      <c r="AA61" s="44">
        <v>2.94642436483333</v>
      </c>
      <c r="AB61" s="44">
        <v>2.94999999999982</v>
      </c>
      <c r="AC61" s="45">
        <v>0</v>
      </c>
      <c r="AD61" s="44">
        <v>0</v>
      </c>
      <c r="AE61" s="44">
        <v>0</v>
      </c>
      <c r="AF61" s="45">
        <v>0.559509083333333</v>
      </c>
      <c r="AG61" s="44">
        <v>1.2236012565</v>
      </c>
      <c r="AH61" s="44">
        <v>1.18999999999994</v>
      </c>
      <c r="AI61" s="45">
        <v>0.893290216666666</v>
      </c>
      <c r="AJ61" s="44">
        <v>1.635393</v>
      </c>
      <c r="AK61" s="44">
        <v>1.702</v>
      </c>
      <c r="AL61" s="45">
        <v>0</v>
      </c>
      <c r="AM61" s="44">
        <v>0</v>
      </c>
      <c r="AN61" s="44">
        <v>0</v>
      </c>
      <c r="AO61" s="45">
        <v>0</v>
      </c>
      <c r="AP61" s="44">
        <v>0</v>
      </c>
      <c r="AQ61" s="44">
        <v>0</v>
      </c>
    </row>
    <row r="62" spans="1:4" ht="17.25">
      <c r="A62" s="46" t="str">
        <f>TEXT(B2+2,"yyyy-mm-dd aaa")&amp;" 09:00~10:00"</f>
        <v>1900-01-02 週一 09:00~10:00</v>
      </c>
      <c r="B62" s="45">
        <v>0.703902816666667</v>
      </c>
      <c r="C62" s="44">
        <v>19.290815</v>
      </c>
      <c r="D62" s="44">
        <v>19.2999999999993</v>
      </c>
      <c r="E62" s="45">
        <v>0.883143966666667</v>
      </c>
      <c r="F62" s="44">
        <v>27.0925466666667</v>
      </c>
      <c r="G62" s="44">
        <v>27.0900000000001</v>
      </c>
      <c r="H62" s="45">
        <v>0.894851783333333</v>
      </c>
      <c r="I62" s="44">
        <v>17.1223783333333</v>
      </c>
      <c r="J62" s="44">
        <v>17.1100000000006</v>
      </c>
      <c r="K62" s="45">
        <v>0.260557883333333</v>
      </c>
      <c r="L62" s="44">
        <v>8.14587924333333</v>
      </c>
      <c r="M62" s="44">
        <v>8.34999999999945</v>
      </c>
      <c r="N62" s="45">
        <v>0.893581133333333</v>
      </c>
      <c r="O62" s="44">
        <v>10.0520384833333</v>
      </c>
      <c r="P62" s="44">
        <v>10.3400000000001</v>
      </c>
      <c r="Q62" s="45">
        <v>0.63523685</v>
      </c>
      <c r="R62" s="44">
        <v>0.577440333333333</v>
      </c>
      <c r="S62" s="44">
        <v>0.578000000000088</v>
      </c>
      <c r="T62" s="45">
        <v>0</v>
      </c>
      <c r="U62" s="44">
        <v>0</v>
      </c>
      <c r="V62" s="44">
        <v>0</v>
      </c>
      <c r="W62" s="45">
        <v>0.988328083333333</v>
      </c>
      <c r="X62" s="44">
        <v>0.630800366666667</v>
      </c>
      <c r="Y62" s="44">
        <v>0.631000000000029</v>
      </c>
      <c r="Z62" s="45">
        <v>0.798565433333333</v>
      </c>
      <c r="AA62" s="44">
        <v>2.949827165</v>
      </c>
      <c r="AB62" s="44">
        <v>2.94000000000005</v>
      </c>
      <c r="AC62" s="45">
        <v>0</v>
      </c>
      <c r="AD62" s="44">
        <v>0</v>
      </c>
      <c r="AE62" s="44">
        <v>0</v>
      </c>
      <c r="AF62" s="45">
        <v>0.52026785</v>
      </c>
      <c r="AG62" s="44">
        <v>1.17007917516667</v>
      </c>
      <c r="AH62" s="44">
        <v>1.21000000000004</v>
      </c>
      <c r="AI62" s="45">
        <v>0.8913929</v>
      </c>
      <c r="AJ62" s="44">
        <v>2.24878005</v>
      </c>
      <c r="AK62" s="44">
        <v>2.23699999999997</v>
      </c>
      <c r="AL62" s="45">
        <v>0</v>
      </c>
      <c r="AM62" s="44">
        <v>0</v>
      </c>
      <c r="AN62" s="44">
        <v>0</v>
      </c>
      <c r="AO62" s="45">
        <v>0</v>
      </c>
      <c r="AP62" s="44">
        <v>0</v>
      </c>
      <c r="AQ62" s="44">
        <v>0</v>
      </c>
    </row>
    <row r="63" spans="1:4" ht="17.25">
      <c r="A63" s="46" t="str">
        <f>TEXT(B2+2,"yyyy-mm-dd aaa")&amp;" 10:00~11:00"</f>
        <v>1900-01-02 週一 10:00~11:00</v>
      </c>
      <c r="B63" s="45">
        <v>0.688901016666667</v>
      </c>
      <c r="C63" s="44">
        <v>18.5650366666667</v>
      </c>
      <c r="D63" s="44">
        <v>18.5700000000015</v>
      </c>
      <c r="E63" s="45">
        <v>0.882527183333333</v>
      </c>
      <c r="F63" s="44">
        <v>27.1774033333333</v>
      </c>
      <c r="G63" s="44">
        <v>27.1800000000003</v>
      </c>
      <c r="H63" s="45">
        <v>0.894135533333333</v>
      </c>
      <c r="I63" s="44">
        <v>17.13598</v>
      </c>
      <c r="J63" s="44">
        <v>17.1399999999994</v>
      </c>
      <c r="K63" s="45">
        <v>0.869241683333334</v>
      </c>
      <c r="L63" s="44">
        <v>8.29873333333333</v>
      </c>
      <c r="M63" s="44">
        <v>8.30000000000018</v>
      </c>
      <c r="N63" s="45">
        <v>0.883144</v>
      </c>
      <c r="O63" s="44">
        <v>7.217706175</v>
      </c>
      <c r="P63" s="44">
        <v>7.3799999999992</v>
      </c>
      <c r="Q63" s="45">
        <v>0.6305315</v>
      </c>
      <c r="R63" s="44">
        <v>0.570385216666667</v>
      </c>
      <c r="S63" s="44">
        <v>0.569999999999936</v>
      </c>
      <c r="T63" s="45">
        <v>0</v>
      </c>
      <c r="U63" s="44">
        <v>0</v>
      </c>
      <c r="V63" s="44">
        <v>0</v>
      </c>
      <c r="W63" s="45">
        <v>0.9884434</v>
      </c>
      <c r="X63" s="44">
        <v>0.633569083333333</v>
      </c>
      <c r="Y63" s="44">
        <v>0.632999999999981</v>
      </c>
      <c r="Z63" s="45">
        <v>0.800523166666667</v>
      </c>
      <c r="AA63" s="44">
        <v>3.13441433333333</v>
      </c>
      <c r="AB63" s="44">
        <v>3.13999999999987</v>
      </c>
      <c r="AC63" s="45">
        <v>0</v>
      </c>
      <c r="AD63" s="44">
        <v>0</v>
      </c>
      <c r="AE63" s="44">
        <v>0</v>
      </c>
      <c r="AF63" s="45">
        <v>0.578298216666667</v>
      </c>
      <c r="AG63" s="44">
        <v>1.428512885</v>
      </c>
      <c r="AH63" s="44">
        <v>1.41999999999996</v>
      </c>
      <c r="AI63" s="45">
        <v>0.8917645</v>
      </c>
      <c r="AJ63" s="44">
        <v>2.1923376</v>
      </c>
      <c r="AK63" s="44">
        <v>2.28200000000004</v>
      </c>
      <c r="AL63" s="45">
        <v>0</v>
      </c>
      <c r="AM63" s="44">
        <v>0</v>
      </c>
      <c r="AN63" s="44">
        <v>0</v>
      </c>
      <c r="AO63" s="45">
        <v>0</v>
      </c>
      <c r="AP63" s="44">
        <v>0</v>
      </c>
      <c r="AQ63" s="44">
        <v>0</v>
      </c>
    </row>
    <row r="64" spans="1:4" ht="17.25">
      <c r="A64" s="46" t="str">
        <f>TEXT(B2+2,"yyyy-mm-dd aaa")&amp;" 11:00~12:00"</f>
        <v>1900-01-02 週一 11:00~12:00</v>
      </c>
      <c r="B64" s="45">
        <v>0.680202266666667</v>
      </c>
      <c r="C64" s="44">
        <v>18.5677383333333</v>
      </c>
      <c r="D64" s="44">
        <v>18.5599999999995</v>
      </c>
      <c r="E64" s="45">
        <v>0.879722483333333</v>
      </c>
      <c r="F64" s="44">
        <v>27.2226583333333</v>
      </c>
      <c r="G64" s="44">
        <v>27.2199999999993</v>
      </c>
      <c r="H64" s="45">
        <v>0.891707466666667</v>
      </c>
      <c r="I64" s="44">
        <v>17.11285</v>
      </c>
      <c r="J64" s="44">
        <v>17.1100000000006</v>
      </c>
      <c r="K64" s="45">
        <v>0.6797421</v>
      </c>
      <c r="L64" s="44">
        <v>0.775098178333333</v>
      </c>
      <c r="M64" s="44">
        <v>0.8100000000004</v>
      </c>
      <c r="N64" s="45">
        <v>0.8754345</v>
      </c>
      <c r="O64" s="44">
        <v>18.3942018983333</v>
      </c>
      <c r="P64" s="44">
        <v>18.3500000000004</v>
      </c>
      <c r="Q64" s="45">
        <v>0.703409066666666</v>
      </c>
      <c r="R64" s="44">
        <v>1.19161018333333</v>
      </c>
      <c r="S64" s="44">
        <v>1.18200000000002</v>
      </c>
      <c r="T64" s="45">
        <v>0</v>
      </c>
      <c r="U64" s="44">
        <v>0</v>
      </c>
      <c r="V64" s="44">
        <v>0</v>
      </c>
      <c r="W64" s="45">
        <v>0.98874955</v>
      </c>
      <c r="X64" s="44">
        <v>0.637537333333334</v>
      </c>
      <c r="Y64" s="44">
        <v>0.638000000000034</v>
      </c>
      <c r="Z64" s="45">
        <v>0.7975572</v>
      </c>
      <c r="AA64" s="44">
        <v>3.03087999466667</v>
      </c>
      <c r="AB64" s="44">
        <v>3.07000000000016</v>
      </c>
      <c r="AC64" s="45">
        <v>0</v>
      </c>
      <c r="AD64" s="44">
        <v>0</v>
      </c>
      <c r="AE64" s="44">
        <v>0</v>
      </c>
      <c r="AF64" s="45">
        <v>0.637089266666667</v>
      </c>
      <c r="AG64" s="44">
        <v>1.51250640333333</v>
      </c>
      <c r="AH64" s="44">
        <v>1.50999999999999</v>
      </c>
      <c r="AI64" s="45">
        <v>0.89132685</v>
      </c>
      <c r="AJ64" s="44">
        <v>1.89544875</v>
      </c>
      <c r="AK64" s="44">
        <v>1.86900000000003</v>
      </c>
      <c r="AL64" s="45">
        <v>0</v>
      </c>
      <c r="AM64" s="44">
        <v>0</v>
      </c>
      <c r="AN64" s="44">
        <v>0</v>
      </c>
      <c r="AO64" s="45">
        <v>0</v>
      </c>
      <c r="AP64" s="44">
        <v>0</v>
      </c>
      <c r="AQ64" s="44">
        <v>0</v>
      </c>
    </row>
    <row r="65" spans="1:4" ht="17.25">
      <c r="A65" s="46" t="str">
        <f>TEXT(B2+2,"yyyy-mm-dd aaa")&amp;" 12:00~13:00"</f>
        <v>1900-01-02 週一 12:00~13:00</v>
      </c>
      <c r="B65" s="45">
        <v>0.698716833333334</v>
      </c>
      <c r="C65" s="44">
        <v>19.8391283333333</v>
      </c>
      <c r="D65" s="44">
        <v>19.8299999999999</v>
      </c>
      <c r="E65" s="45">
        <v>0.878702116666667</v>
      </c>
      <c r="F65" s="44">
        <v>27.3114716666667</v>
      </c>
      <c r="G65" s="44">
        <v>27.3199999999997</v>
      </c>
      <c r="H65" s="45">
        <v>0.89072405</v>
      </c>
      <c r="I65" s="44">
        <v>17.1394333333333</v>
      </c>
      <c r="J65" s="44">
        <v>17.1499999999996</v>
      </c>
      <c r="K65" s="45">
        <v>0.667405933333333</v>
      </c>
      <c r="L65" s="44">
        <v>0.03972818</v>
      </c>
      <c r="M65" s="44">
        <v>0.0399999999999636</v>
      </c>
      <c r="N65" s="45">
        <v>0.8616186</v>
      </c>
      <c r="O65" s="44">
        <v>25.1197466666667</v>
      </c>
      <c r="P65" s="44">
        <v>25.1700000000001</v>
      </c>
      <c r="Q65" s="45">
        <v>0.7574096</v>
      </c>
      <c r="R65" s="44">
        <v>1.63212183333333</v>
      </c>
      <c r="S65" s="44">
        <v>1.63199999999995</v>
      </c>
      <c r="T65" s="45">
        <v>0</v>
      </c>
      <c r="U65" s="44">
        <v>0</v>
      </c>
      <c r="V65" s="44">
        <v>0</v>
      </c>
      <c r="W65" s="45">
        <v>0.9887833</v>
      </c>
      <c r="X65" s="44">
        <v>0.639893483333333</v>
      </c>
      <c r="Y65" s="44">
        <v>0.639999999999986</v>
      </c>
      <c r="Z65" s="45">
        <v>0.844260833333333</v>
      </c>
      <c r="AA65" s="44">
        <v>2.056222271</v>
      </c>
      <c r="AB65" s="44">
        <v>2.01999999999998</v>
      </c>
      <c r="AC65" s="45">
        <v>0</v>
      </c>
      <c r="AD65" s="44">
        <v>0</v>
      </c>
      <c r="AE65" s="44">
        <v>0</v>
      </c>
      <c r="AF65" s="45">
        <v>0.631663066666666</v>
      </c>
      <c r="AG65" s="44">
        <v>1.26268962466667</v>
      </c>
      <c r="AH65" s="44">
        <v>1.22000000000003</v>
      </c>
      <c r="AI65" s="45">
        <v>0.889851466666667</v>
      </c>
      <c r="AJ65" s="44">
        <v>2.1188899</v>
      </c>
      <c r="AK65" s="44">
        <v>2.12900000000002</v>
      </c>
      <c r="AL65" s="45">
        <v>0</v>
      </c>
      <c r="AM65" s="44">
        <v>0</v>
      </c>
      <c r="AN65" s="44">
        <v>0</v>
      </c>
      <c r="AO65" s="45">
        <v>0</v>
      </c>
      <c r="AP65" s="44">
        <v>0</v>
      </c>
      <c r="AQ65" s="44">
        <v>0</v>
      </c>
    </row>
    <row r="66" spans="1:4" ht="17.25">
      <c r="A66" s="46" t="str">
        <f>TEXT(B2+2,"yyyy-mm-dd aaa")&amp;" 13:00~14:00"</f>
        <v>1900-01-02 週一 13:00~14:00</v>
      </c>
      <c r="B66" s="45">
        <v>0.758029933333333</v>
      </c>
      <c r="C66" s="44">
        <v>15.2142933333333</v>
      </c>
      <c r="D66" s="44">
        <v>15.4200000000001</v>
      </c>
      <c r="E66" s="45">
        <v>0.880626116666667</v>
      </c>
      <c r="F66" s="44">
        <v>27.1575966666667</v>
      </c>
      <c r="G66" s="44">
        <v>27.1800000000003</v>
      </c>
      <c r="H66" s="45">
        <v>0.8924551</v>
      </c>
      <c r="I66" s="44">
        <v>17.0785283333333</v>
      </c>
      <c r="J66" s="44">
        <v>17.0799999999999</v>
      </c>
      <c r="K66" s="45">
        <v>0.673601833333334</v>
      </c>
      <c r="L66" s="44">
        <v>0.0396974116666667</v>
      </c>
      <c r="M66" s="44">
        <v>0.0399999999999636</v>
      </c>
      <c r="N66" s="45">
        <v>0.900048766666666</v>
      </c>
      <c r="O66" s="44">
        <v>5.348518655</v>
      </c>
      <c r="P66" s="44">
        <v>5.64999999999964</v>
      </c>
      <c r="Q66" s="45">
        <v>0.5068731</v>
      </c>
      <c r="R66" s="44">
        <v>1.0849245</v>
      </c>
      <c r="S66" s="44">
        <v>1.10599999999999</v>
      </c>
      <c r="T66" s="45">
        <v>0</v>
      </c>
      <c r="U66" s="44">
        <v>0</v>
      </c>
      <c r="V66" s="44">
        <v>0</v>
      </c>
      <c r="W66" s="45">
        <v>0.98855155</v>
      </c>
      <c r="X66" s="44">
        <v>0.635406883333333</v>
      </c>
      <c r="Y66" s="44">
        <v>0.635999999999967</v>
      </c>
      <c r="Z66" s="45">
        <v>0.80527465</v>
      </c>
      <c r="AA66" s="44">
        <v>2.87014502333333</v>
      </c>
      <c r="AB66" s="44">
        <v>2.84999999999991</v>
      </c>
      <c r="AC66" s="45">
        <v>0</v>
      </c>
      <c r="AD66" s="44">
        <v>0</v>
      </c>
      <c r="AE66" s="44">
        <v>0</v>
      </c>
      <c r="AF66" s="45">
        <v>0.608989783333333</v>
      </c>
      <c r="AG66" s="44">
        <v>2.05424288083333</v>
      </c>
      <c r="AH66" s="44">
        <v>2</v>
      </c>
      <c r="AI66" s="45">
        <v>0.891636366666667</v>
      </c>
      <c r="AJ66" s="44">
        <v>2.08806185</v>
      </c>
      <c r="AK66" s="44">
        <v>2.07499999999993</v>
      </c>
      <c r="AL66" s="45">
        <v>0</v>
      </c>
      <c r="AM66" s="44">
        <v>0</v>
      </c>
      <c r="AN66" s="44">
        <v>0</v>
      </c>
      <c r="AO66" s="45">
        <v>0</v>
      </c>
      <c r="AP66" s="44">
        <v>0</v>
      </c>
      <c r="AQ66" s="44">
        <v>0</v>
      </c>
    </row>
    <row r="67" spans="1:4" ht="17.25">
      <c r="A67" s="46" t="str">
        <f>TEXT(B2+2,"yyyy-mm-dd aaa")&amp;" 14:00~15:00"</f>
        <v>1900-01-02 週一 14:00~15:00</v>
      </c>
      <c r="B67" s="45">
        <v>0.92657535</v>
      </c>
      <c r="C67" s="44">
        <v>4.50953033333333</v>
      </c>
      <c r="D67" s="44">
        <v>4.5</v>
      </c>
      <c r="E67" s="45">
        <v>0.8746527</v>
      </c>
      <c r="F67" s="44">
        <v>27.17861</v>
      </c>
      <c r="G67" s="44">
        <v>27.1599999999999</v>
      </c>
      <c r="H67" s="45">
        <v>0.88798765</v>
      </c>
      <c r="I67" s="44">
        <v>17.087295</v>
      </c>
      <c r="J67" s="44">
        <v>17.0799999999999</v>
      </c>
      <c r="K67" s="45">
        <v>0.678053483333333</v>
      </c>
      <c r="L67" s="44">
        <v>0.127209656666667</v>
      </c>
      <c r="M67" s="44">
        <v>0.0599999999994907</v>
      </c>
      <c r="N67" s="45">
        <v>0.905587433333333</v>
      </c>
      <c r="O67" s="44">
        <v>0.312308798333333</v>
      </c>
      <c r="P67" s="44">
        <v>0.230000000001382</v>
      </c>
      <c r="Q67" s="45">
        <v>0.488817483333333</v>
      </c>
      <c r="R67" s="44">
        <v>1.0649205</v>
      </c>
      <c r="S67" s="44">
        <v>1.04700000000003</v>
      </c>
      <c r="T67" s="45">
        <v>0</v>
      </c>
      <c r="U67" s="44">
        <v>0</v>
      </c>
      <c r="V67" s="44">
        <v>0</v>
      </c>
      <c r="W67" s="45">
        <v>0.989296683333333</v>
      </c>
      <c r="X67" s="44">
        <v>0.645923383333333</v>
      </c>
      <c r="Y67" s="44">
        <v>0.645000000000039</v>
      </c>
      <c r="Z67" s="45">
        <v>0.772566933333333</v>
      </c>
      <c r="AA67" s="44">
        <v>3.00974454566667</v>
      </c>
      <c r="AB67" s="44">
        <v>3.05999999999995</v>
      </c>
      <c r="AC67" s="45">
        <v>0</v>
      </c>
      <c r="AD67" s="44">
        <v>0</v>
      </c>
      <c r="AE67" s="44">
        <v>0</v>
      </c>
      <c r="AF67" s="45">
        <v>0.680515433333333</v>
      </c>
      <c r="AG67" s="44">
        <v>2.27903643483333</v>
      </c>
      <c r="AH67" s="44">
        <v>2.35000000000002</v>
      </c>
      <c r="AI67" s="45">
        <v>0.8883419</v>
      </c>
      <c r="AJ67" s="44">
        <v>1.71843879333333</v>
      </c>
      <c r="AK67" s="44">
        <v>1.774</v>
      </c>
      <c r="AL67" s="45">
        <v>0</v>
      </c>
      <c r="AM67" s="44">
        <v>0</v>
      </c>
      <c r="AN67" s="44">
        <v>0</v>
      </c>
      <c r="AO67" s="45">
        <v>0</v>
      </c>
      <c r="AP67" s="44">
        <v>0</v>
      </c>
      <c r="AQ67" s="44">
        <v>0</v>
      </c>
    </row>
    <row r="68" spans="1:4" ht="17.25">
      <c r="A68" s="46" t="str">
        <f>TEXT(B2+2,"yyyy-mm-dd aaa")&amp;" 15:00~16:00"</f>
        <v>1900-01-02 週一 15:00~16:00</v>
      </c>
      <c r="B68" s="45">
        <v>0.893127016666667</v>
      </c>
      <c r="C68" s="44">
        <v>7.20874083333333</v>
      </c>
      <c r="D68" s="44">
        <v>7.06999999999971</v>
      </c>
      <c r="E68" s="45">
        <v>0.880558083333334</v>
      </c>
      <c r="F68" s="44">
        <v>27.2248183333333</v>
      </c>
      <c r="G68" s="44">
        <v>27.2399999999998</v>
      </c>
      <c r="H68" s="45">
        <v>0.892609983333334</v>
      </c>
      <c r="I68" s="44">
        <v>17.1576216666667</v>
      </c>
      <c r="J68" s="44">
        <v>17.1700000000001</v>
      </c>
      <c r="K68" s="45">
        <v>0.683092733333333</v>
      </c>
      <c r="L68" s="44">
        <v>0.0422189533333334</v>
      </c>
      <c r="M68" s="44">
        <v>0.0399999999999636</v>
      </c>
      <c r="N68" s="45">
        <v>0.874678316666667</v>
      </c>
      <c r="O68" s="44">
        <v>20.7670891766667</v>
      </c>
      <c r="P68" s="44">
        <v>20.7099999999991</v>
      </c>
      <c r="Q68" s="45">
        <v>0.536270466666667</v>
      </c>
      <c r="R68" s="44">
        <v>0.518005733333333</v>
      </c>
      <c r="S68" s="44">
        <v>0.521000000000072</v>
      </c>
      <c r="T68" s="45">
        <v>0</v>
      </c>
      <c r="U68" s="44">
        <v>0</v>
      </c>
      <c r="V68" s="44">
        <v>0</v>
      </c>
      <c r="W68" s="45">
        <v>0.9887825</v>
      </c>
      <c r="X68" s="44">
        <v>0.635197833333333</v>
      </c>
      <c r="Y68" s="44">
        <v>0.635999999999967</v>
      </c>
      <c r="Z68" s="45">
        <v>0.805244233333333</v>
      </c>
      <c r="AA68" s="44">
        <v>2.77070520983333</v>
      </c>
      <c r="AB68" s="44">
        <v>2.73000000000002</v>
      </c>
      <c r="AC68" s="45">
        <v>0</v>
      </c>
      <c r="AD68" s="44">
        <v>0</v>
      </c>
      <c r="AE68" s="44">
        <v>0</v>
      </c>
      <c r="AF68" s="45">
        <v>0.5946541</v>
      </c>
      <c r="AG68" s="44">
        <v>1.32038956733333</v>
      </c>
      <c r="AH68" s="44">
        <v>1.51999999999998</v>
      </c>
      <c r="AI68" s="45">
        <v>0.884573366666667</v>
      </c>
      <c r="AJ68" s="44">
        <v>2.20706795</v>
      </c>
      <c r="AK68" s="44">
        <v>1.97800000000007</v>
      </c>
      <c r="AL68" s="45">
        <v>0</v>
      </c>
      <c r="AM68" s="44">
        <v>0</v>
      </c>
      <c r="AN68" s="44">
        <v>0</v>
      </c>
      <c r="AO68" s="45">
        <v>0</v>
      </c>
      <c r="AP68" s="44">
        <v>0</v>
      </c>
      <c r="AQ68" s="44">
        <v>0</v>
      </c>
    </row>
    <row r="69" spans="1:4" ht="17.25">
      <c r="A69" s="46" t="str">
        <f>TEXT(B2+2,"yyyy-mm-dd aaa")&amp;" 16:00~17:00"</f>
        <v>1900-01-02 週一 16:00~17:00</v>
      </c>
      <c r="B69" s="45">
        <v>0.717808783333333</v>
      </c>
      <c r="C69" s="44">
        <v>20.4721166666667</v>
      </c>
      <c r="D69" s="44">
        <v>20.4899999999998</v>
      </c>
      <c r="E69" s="45">
        <v>0.881714216666667</v>
      </c>
      <c r="F69" s="44">
        <v>27.1147483333333</v>
      </c>
      <c r="G69" s="44">
        <v>27.1100000000006</v>
      </c>
      <c r="H69" s="45">
        <v>0.893422066666667</v>
      </c>
      <c r="I69" s="44">
        <v>17.0833783333333</v>
      </c>
      <c r="J69" s="44">
        <v>17.0900000000001</v>
      </c>
      <c r="K69" s="45">
        <v>0.709176033333333</v>
      </c>
      <c r="L69" s="44">
        <v>0.0472194016666667</v>
      </c>
      <c r="M69" s="44">
        <v>0.0700000000006185</v>
      </c>
      <c r="N69" s="45">
        <v>0.86554845</v>
      </c>
      <c r="O69" s="44">
        <v>24.9903</v>
      </c>
      <c r="P69" s="44">
        <v>25.0200000000004</v>
      </c>
      <c r="Q69" s="45">
        <v>0.629775933333333</v>
      </c>
      <c r="R69" s="44">
        <v>0.569034783333333</v>
      </c>
      <c r="S69" s="44">
        <v>0.56899999999996</v>
      </c>
      <c r="T69" s="45">
        <v>0</v>
      </c>
      <c r="U69" s="44">
        <v>0</v>
      </c>
      <c r="V69" s="44">
        <v>0</v>
      </c>
      <c r="W69" s="45">
        <v>0.9883711</v>
      </c>
      <c r="X69" s="44">
        <v>0.632722916666667</v>
      </c>
      <c r="Y69" s="44">
        <v>0.632000000000005</v>
      </c>
      <c r="Z69" s="45">
        <v>0.845478033333333</v>
      </c>
      <c r="AA69" s="44">
        <v>1.9025800585</v>
      </c>
      <c r="AB69" s="44">
        <v>1.85000000000036</v>
      </c>
      <c r="AC69" s="45">
        <v>0</v>
      </c>
      <c r="AD69" s="44">
        <v>0</v>
      </c>
      <c r="AE69" s="44">
        <v>0</v>
      </c>
      <c r="AF69" s="45">
        <v>0.56600575</v>
      </c>
      <c r="AG69" s="44">
        <v>1.55308901216667</v>
      </c>
      <c r="AH69" s="44">
        <v>1.51999999999998</v>
      </c>
      <c r="AI69" s="45">
        <v>0.890452983333333</v>
      </c>
      <c r="AJ69" s="44">
        <v>2.25496571666667</v>
      </c>
      <c r="AK69" s="44">
        <v>2.26299999999992</v>
      </c>
      <c r="AL69" s="45">
        <v>0</v>
      </c>
      <c r="AM69" s="44">
        <v>0</v>
      </c>
      <c r="AN69" s="44">
        <v>0</v>
      </c>
      <c r="AO69" s="45">
        <v>0</v>
      </c>
      <c r="AP69" s="44">
        <v>0</v>
      </c>
      <c r="AQ69" s="44">
        <v>0</v>
      </c>
    </row>
    <row r="70" spans="1:4" ht="17.25">
      <c r="A70" s="46" t="str">
        <f>TEXT(B2+2,"yyyy-mm-dd aaa")&amp;" 17:00~18:00"</f>
        <v>1900-01-02 週一 17:00~18:00</v>
      </c>
      <c r="B70" s="45">
        <v>0.698758933333333</v>
      </c>
      <c r="C70" s="44">
        <v>17.3734968333333</v>
      </c>
      <c r="D70" s="44">
        <v>17.5400000000009</v>
      </c>
      <c r="E70" s="45">
        <v>0.877904133333333</v>
      </c>
      <c r="F70" s="44">
        <v>27.058365</v>
      </c>
      <c r="G70" s="44">
        <v>27.0699999999997</v>
      </c>
      <c r="H70" s="45">
        <v>0.89040875</v>
      </c>
      <c r="I70" s="44">
        <v>17.0464466666667</v>
      </c>
      <c r="J70" s="44">
        <v>17.0599999999995</v>
      </c>
      <c r="K70" s="45">
        <v>0.772937033333333</v>
      </c>
      <c r="L70" s="44">
        <v>6.49609124666667</v>
      </c>
      <c r="M70" s="44">
        <v>6.44999999999982</v>
      </c>
      <c r="N70" s="45">
        <v>0.909574733333334</v>
      </c>
      <c r="O70" s="44">
        <v>0.0223912416666667</v>
      </c>
      <c r="P70" s="44">
        <v>0.319999999999709</v>
      </c>
      <c r="Q70" s="45">
        <v>0.6276302</v>
      </c>
      <c r="R70" s="44">
        <v>0.573826183333333</v>
      </c>
      <c r="S70" s="44">
        <v>0.573999999999955</v>
      </c>
      <c r="T70" s="45">
        <v>0</v>
      </c>
      <c r="U70" s="44">
        <v>0</v>
      </c>
      <c r="V70" s="44">
        <v>0</v>
      </c>
      <c r="W70" s="45">
        <v>0.988436683333333</v>
      </c>
      <c r="X70" s="44">
        <v>0.637125316666667</v>
      </c>
      <c r="Y70" s="44">
        <v>0.637</v>
      </c>
      <c r="Z70" s="45">
        <v>0.793197166666667</v>
      </c>
      <c r="AA70" s="44">
        <v>3.15583633333333</v>
      </c>
      <c r="AB70" s="44">
        <v>3.15999999999985</v>
      </c>
      <c r="AC70" s="45">
        <v>0</v>
      </c>
      <c r="AD70" s="44">
        <v>0</v>
      </c>
      <c r="AE70" s="44">
        <v>0</v>
      </c>
      <c r="AF70" s="45">
        <v>0.590527066666667</v>
      </c>
      <c r="AG70" s="44">
        <v>1.3986940155</v>
      </c>
      <c r="AH70" s="44">
        <v>1.41000000000008</v>
      </c>
      <c r="AI70" s="45">
        <v>0.889285183333334</v>
      </c>
      <c r="AJ70" s="44">
        <v>1.83635443333333</v>
      </c>
      <c r="AK70" s="44">
        <v>1.70400000000006</v>
      </c>
      <c r="AL70" s="45">
        <v>0</v>
      </c>
      <c r="AM70" s="44">
        <v>0</v>
      </c>
      <c r="AN70" s="44">
        <v>0</v>
      </c>
      <c r="AO70" s="45">
        <v>0</v>
      </c>
      <c r="AP70" s="44">
        <v>0</v>
      </c>
      <c r="AQ70" s="44">
        <v>0</v>
      </c>
    </row>
    <row r="71" spans="1:4" ht="17.25">
      <c r="A71" s="46" t="str">
        <f>TEXT(B2+2,"yyyy-mm-dd aaa")&amp;" 18:00~19:00"</f>
        <v>1900-01-02 週一 18:00~19:00</v>
      </c>
      <c r="B71" s="45">
        <v>0.927218016666666</v>
      </c>
      <c r="C71" s="44">
        <v>4.49603283333333</v>
      </c>
      <c r="D71" s="44">
        <v>4.5</v>
      </c>
      <c r="E71" s="45">
        <v>0.877477016666666</v>
      </c>
      <c r="F71" s="44">
        <v>26.9084183333333</v>
      </c>
      <c r="G71" s="44">
        <v>26.9200000000001</v>
      </c>
      <c r="H71" s="45">
        <v>0.890189933333333</v>
      </c>
      <c r="I71" s="44">
        <v>16.9503683333333</v>
      </c>
      <c r="J71" s="44">
        <v>16.9500000000007</v>
      </c>
      <c r="K71" s="45">
        <v>0.317827116666667</v>
      </c>
      <c r="L71" s="44">
        <v>13.8686807166667</v>
      </c>
      <c r="M71" s="44">
        <v>13.6400000000003</v>
      </c>
      <c r="N71" s="45">
        <v>0.9080657</v>
      </c>
      <c r="O71" s="44">
        <v>0.0221603266666667</v>
      </c>
      <c r="P71" s="44">
        <v>0.0200000000004366</v>
      </c>
      <c r="Q71" s="45">
        <v>0.627809833333333</v>
      </c>
      <c r="R71" s="44">
        <v>0.574144166666667</v>
      </c>
      <c r="S71" s="44">
        <v>0.574000000000069</v>
      </c>
      <c r="T71" s="45">
        <v>0</v>
      </c>
      <c r="U71" s="44">
        <v>0</v>
      </c>
      <c r="V71" s="44">
        <v>0</v>
      </c>
      <c r="W71" s="45">
        <v>0.9886296</v>
      </c>
      <c r="X71" s="44">
        <v>0.63865015</v>
      </c>
      <c r="Y71" s="44">
        <v>0.63900000000001</v>
      </c>
      <c r="Z71" s="45">
        <v>0.786355433333333</v>
      </c>
      <c r="AA71" s="44">
        <v>3.06125816666667</v>
      </c>
      <c r="AB71" s="44">
        <v>3.05999999999995</v>
      </c>
      <c r="AC71" s="45">
        <v>0</v>
      </c>
      <c r="AD71" s="44">
        <v>0</v>
      </c>
      <c r="AE71" s="44">
        <v>0</v>
      </c>
      <c r="AF71" s="45">
        <v>0.63320465</v>
      </c>
      <c r="AG71" s="44">
        <v>1.280130642</v>
      </c>
      <c r="AH71" s="44">
        <v>1.36999999999989</v>
      </c>
      <c r="AI71" s="45">
        <v>0.890909233333333</v>
      </c>
      <c r="AJ71" s="44">
        <v>1.8549786</v>
      </c>
      <c r="AK71" s="44">
        <v>2.03099999999995</v>
      </c>
      <c r="AL71" s="45">
        <v>0</v>
      </c>
      <c r="AM71" s="44">
        <v>0</v>
      </c>
      <c r="AN71" s="44">
        <v>0</v>
      </c>
      <c r="AO71" s="45">
        <v>0</v>
      </c>
      <c r="AP71" s="44">
        <v>0</v>
      </c>
      <c r="AQ71" s="44">
        <v>0</v>
      </c>
    </row>
    <row r="72" spans="1:4" ht="17.25">
      <c r="A72" s="46" t="str">
        <f>TEXT(B2+2,"yyyy-mm-dd aaa")&amp;" 19:00~20:00"</f>
        <v>1900-01-02 週一 19:00~20:00</v>
      </c>
      <c r="B72" s="45">
        <v>0.92768455</v>
      </c>
      <c r="C72" s="44">
        <v>4.49692633333333</v>
      </c>
      <c r="D72" s="44">
        <v>4.5</v>
      </c>
      <c r="E72" s="45">
        <v>0.879048366666667</v>
      </c>
      <c r="F72" s="44">
        <v>26.97997</v>
      </c>
      <c r="G72" s="44">
        <v>26.9700000000012</v>
      </c>
      <c r="H72" s="45">
        <v>0.8914392</v>
      </c>
      <c r="I72" s="44">
        <v>17.0092266666667</v>
      </c>
      <c r="J72" s="44">
        <v>17.0100000000002</v>
      </c>
      <c r="K72" s="45">
        <v>0.873310533333333</v>
      </c>
      <c r="L72" s="44">
        <v>14.488005</v>
      </c>
      <c r="M72" s="44">
        <v>14.4899999999998</v>
      </c>
      <c r="N72" s="45">
        <v>0.909090566666667</v>
      </c>
      <c r="O72" s="44">
        <v>0.0221232116666667</v>
      </c>
      <c r="P72" s="44">
        <v>0.0199999999986176</v>
      </c>
      <c r="Q72" s="45">
        <v>0.630422166666667</v>
      </c>
      <c r="R72" s="44">
        <v>0.575704116666666</v>
      </c>
      <c r="S72" s="44">
        <v>0.576000000000022</v>
      </c>
      <c r="T72" s="45">
        <v>0</v>
      </c>
      <c r="U72" s="44">
        <v>0</v>
      </c>
      <c r="V72" s="44">
        <v>0</v>
      </c>
      <c r="W72" s="45">
        <v>0.988547616666667</v>
      </c>
      <c r="X72" s="44">
        <v>0.63671045</v>
      </c>
      <c r="Y72" s="44">
        <v>0.637</v>
      </c>
      <c r="Z72" s="45">
        <v>0.785008433333333</v>
      </c>
      <c r="AA72" s="44">
        <v>3.02776816666667</v>
      </c>
      <c r="AB72" s="44">
        <v>3.0300000000002</v>
      </c>
      <c r="AC72" s="45">
        <v>0</v>
      </c>
      <c r="AD72" s="44">
        <v>0</v>
      </c>
      <c r="AE72" s="44">
        <v>0</v>
      </c>
      <c r="AF72" s="45">
        <v>0.57448225</v>
      </c>
      <c r="AG72" s="44">
        <v>1.0435045985</v>
      </c>
      <c r="AH72" s="44">
        <v>1.05999999999995</v>
      </c>
      <c r="AI72" s="45">
        <v>0.88750575</v>
      </c>
      <c r="AJ72" s="44">
        <v>2.66235976666667</v>
      </c>
      <c r="AK72" s="44">
        <v>2.62</v>
      </c>
      <c r="AL72" s="45">
        <v>0</v>
      </c>
      <c r="AM72" s="44">
        <v>0</v>
      </c>
      <c r="AN72" s="44">
        <v>0</v>
      </c>
      <c r="AO72" s="45">
        <v>0</v>
      </c>
      <c r="AP72" s="44">
        <v>0</v>
      </c>
      <c r="AQ72" s="44">
        <v>0</v>
      </c>
    </row>
    <row r="73" spans="1:4" ht="17.25">
      <c r="A73" s="46" t="str">
        <f>TEXT(B2+2,"yyyy-mm-dd aaa")&amp;" 20:00~21:00"</f>
        <v>1900-01-02 週一 20:00~21:00</v>
      </c>
      <c r="B73" s="45">
        <v>0.928267116666667</v>
      </c>
      <c r="C73" s="44">
        <v>4.4991545</v>
      </c>
      <c r="D73" s="44">
        <v>4.48999999999978</v>
      </c>
      <c r="E73" s="45">
        <v>0.879718066666667</v>
      </c>
      <c r="F73" s="44">
        <v>26.8509983333333</v>
      </c>
      <c r="G73" s="44">
        <v>26.8599999999988</v>
      </c>
      <c r="H73" s="45">
        <v>0.8920449</v>
      </c>
      <c r="I73" s="44">
        <v>16.9434666666667</v>
      </c>
      <c r="J73" s="44">
        <v>16.9399999999987</v>
      </c>
      <c r="K73" s="45">
        <v>0.858468033333333</v>
      </c>
      <c r="L73" s="44">
        <v>10.6047291666667</v>
      </c>
      <c r="M73" s="44">
        <v>10.6599999999999</v>
      </c>
      <c r="N73" s="45">
        <v>0.9091663</v>
      </c>
      <c r="O73" s="44">
        <v>0.0219654616666667</v>
      </c>
      <c r="P73" s="44">
        <v>0.0200000000004366</v>
      </c>
      <c r="Q73" s="45">
        <v>0.63278515</v>
      </c>
      <c r="R73" s="44">
        <v>0.577249666666667</v>
      </c>
      <c r="S73" s="44">
        <v>0.576999999999998</v>
      </c>
      <c r="T73" s="45">
        <v>0</v>
      </c>
      <c r="U73" s="44">
        <v>0</v>
      </c>
      <c r="V73" s="44">
        <v>0</v>
      </c>
      <c r="W73" s="45">
        <v>0.988494983333334</v>
      </c>
      <c r="X73" s="44">
        <v>0.63485885</v>
      </c>
      <c r="Y73" s="44">
        <v>0.634999999999991</v>
      </c>
      <c r="Z73" s="45">
        <v>0.78451045</v>
      </c>
      <c r="AA73" s="44">
        <v>3.00447883333333</v>
      </c>
      <c r="AB73" s="44">
        <v>3.00999999999976</v>
      </c>
      <c r="AC73" s="45">
        <v>0</v>
      </c>
      <c r="AD73" s="44">
        <v>0</v>
      </c>
      <c r="AE73" s="44">
        <v>0</v>
      </c>
      <c r="AF73" s="45">
        <v>0.504703183333333</v>
      </c>
      <c r="AG73" s="44">
        <v>0.8826033175</v>
      </c>
      <c r="AH73" s="44">
        <v>1</v>
      </c>
      <c r="AI73" s="45">
        <v>0.8895244</v>
      </c>
      <c r="AJ73" s="44">
        <v>2.25555826666667</v>
      </c>
      <c r="AK73" s="44">
        <v>2.28700000000003</v>
      </c>
      <c r="AL73" s="45">
        <v>0</v>
      </c>
      <c r="AM73" s="44">
        <v>0</v>
      </c>
      <c r="AN73" s="44">
        <v>0</v>
      </c>
      <c r="AO73" s="45">
        <v>0</v>
      </c>
      <c r="AP73" s="44">
        <v>0</v>
      </c>
      <c r="AQ73" s="44">
        <v>0</v>
      </c>
    </row>
    <row r="74" spans="1:4" ht="17.25">
      <c r="A74" s="46" t="str">
        <f>TEXT(B2+2,"yyyy-mm-dd aaa")&amp;" 21:00~22:00"</f>
        <v>1900-01-02 週一 21:00~22:00</v>
      </c>
      <c r="B74" s="45">
        <v>0.928316516666667</v>
      </c>
      <c r="C74" s="44">
        <v>4.49738566666666</v>
      </c>
      <c r="D74" s="44">
        <v>4.5</v>
      </c>
      <c r="E74" s="45">
        <v>0.880576766666667</v>
      </c>
      <c r="F74" s="44">
        <v>26.8857933333333</v>
      </c>
      <c r="G74" s="44">
        <v>26.8500000000004</v>
      </c>
      <c r="H74" s="45">
        <v>0.892659766666667</v>
      </c>
      <c r="I74" s="44">
        <v>16.9696983333333</v>
      </c>
      <c r="J74" s="44">
        <v>16.9500000000007</v>
      </c>
      <c r="K74" s="45">
        <v>0.842748683333334</v>
      </c>
      <c r="L74" s="44">
        <v>8.5455085</v>
      </c>
      <c r="M74" s="44">
        <v>8.42000000000007</v>
      </c>
      <c r="N74" s="45">
        <v>0.910040383333333</v>
      </c>
      <c r="O74" s="44">
        <v>0.0219501216666667</v>
      </c>
      <c r="P74" s="44">
        <v>0.0200000000004366</v>
      </c>
      <c r="Q74" s="45">
        <v>0.633038216666667</v>
      </c>
      <c r="R74" s="44">
        <v>0.576114283333333</v>
      </c>
      <c r="S74" s="44">
        <v>0.574999999999932</v>
      </c>
      <c r="T74" s="45">
        <v>0</v>
      </c>
      <c r="U74" s="44">
        <v>0</v>
      </c>
      <c r="V74" s="44">
        <v>0</v>
      </c>
      <c r="W74" s="45">
        <v>0.9884015</v>
      </c>
      <c r="X74" s="44">
        <v>0.633663766666667</v>
      </c>
      <c r="Y74" s="44">
        <v>0.631000000000029</v>
      </c>
      <c r="Z74" s="45">
        <v>0.835015766666667</v>
      </c>
      <c r="AA74" s="44">
        <v>1.85023774883333</v>
      </c>
      <c r="AB74" s="44">
        <v>1.84999999999991</v>
      </c>
      <c r="AC74" s="45">
        <v>0</v>
      </c>
      <c r="AD74" s="44">
        <v>0</v>
      </c>
      <c r="AE74" s="44">
        <v>0</v>
      </c>
      <c r="AF74" s="45">
        <v>0.571821983333333</v>
      </c>
      <c r="AG74" s="44">
        <v>1.368353329</v>
      </c>
      <c r="AH74" s="44">
        <v>1.47000000000003</v>
      </c>
      <c r="AI74" s="45">
        <v>0.8897013</v>
      </c>
      <c r="AJ74" s="44">
        <v>2.13621968333333</v>
      </c>
      <c r="AK74" s="44">
        <v>2.072</v>
      </c>
      <c r="AL74" s="45">
        <v>0</v>
      </c>
      <c r="AM74" s="44">
        <v>0</v>
      </c>
      <c r="AN74" s="44">
        <v>0</v>
      </c>
      <c r="AO74" s="45">
        <v>0</v>
      </c>
      <c r="AP74" s="44">
        <v>0</v>
      </c>
      <c r="AQ74" s="44">
        <v>0</v>
      </c>
    </row>
    <row r="75" spans="1:4" ht="17.25">
      <c r="A75" s="46" t="str">
        <f>TEXT(B2+2,"yyyy-mm-dd aaa")&amp;" 22:00~23:00"</f>
        <v>1900-01-02 週一 22:00~23:00</v>
      </c>
      <c r="B75" s="45">
        <v>0.927128616666667</v>
      </c>
      <c r="C75" s="44">
        <v>4.50599833333333</v>
      </c>
      <c r="D75" s="44">
        <v>4.5</v>
      </c>
      <c r="E75" s="45">
        <v>0.623757983333333</v>
      </c>
      <c r="F75" s="44">
        <v>1.05092355166667</v>
      </c>
      <c r="G75" s="44">
        <v>1.31999999999971</v>
      </c>
      <c r="H75" s="45">
        <v>0.88872565</v>
      </c>
      <c r="I75" s="44">
        <v>16.8864383333333</v>
      </c>
      <c r="J75" s="44">
        <v>16.8799999999992</v>
      </c>
      <c r="K75" s="45">
        <v>0.295063683333333</v>
      </c>
      <c r="L75" s="44">
        <v>9.86140883333333</v>
      </c>
      <c r="M75" s="44">
        <v>9.8100000000004</v>
      </c>
      <c r="N75" s="45">
        <v>0.907178933333334</v>
      </c>
      <c r="O75" s="44">
        <v>0.022346895</v>
      </c>
      <c r="P75" s="44">
        <v>0.0300000000006548</v>
      </c>
      <c r="Q75" s="45">
        <v>0.628623783333333</v>
      </c>
      <c r="R75" s="44">
        <v>0.578466283333333</v>
      </c>
      <c r="S75" s="44">
        <v>0.579000000000065</v>
      </c>
      <c r="T75" s="45">
        <v>0</v>
      </c>
      <c r="U75" s="44">
        <v>0</v>
      </c>
      <c r="V75" s="44">
        <v>0</v>
      </c>
      <c r="W75" s="45">
        <v>0.98880305</v>
      </c>
      <c r="X75" s="44">
        <v>0.641264366666667</v>
      </c>
      <c r="Y75" s="44">
        <v>0.640999999999963</v>
      </c>
      <c r="Z75" s="45">
        <v>0.77919675</v>
      </c>
      <c r="AA75" s="44">
        <v>3.03233</v>
      </c>
      <c r="AB75" s="44">
        <v>3.03999999999996</v>
      </c>
      <c r="AC75" s="45">
        <v>0</v>
      </c>
      <c r="AD75" s="44">
        <v>0</v>
      </c>
      <c r="AE75" s="44">
        <v>0</v>
      </c>
      <c r="AF75" s="45">
        <v>0.583449833333333</v>
      </c>
      <c r="AG75" s="44">
        <v>0.862419387166667</v>
      </c>
      <c r="AH75" s="44">
        <v>0.830000000000155</v>
      </c>
      <c r="AI75" s="45">
        <v>0.88803415</v>
      </c>
      <c r="AJ75" s="44">
        <v>1.91506966666667</v>
      </c>
      <c r="AK75" s="44">
        <v>1.79499999999996</v>
      </c>
      <c r="AL75" s="45">
        <v>0</v>
      </c>
      <c r="AM75" s="44">
        <v>0</v>
      </c>
      <c r="AN75" s="44">
        <v>0</v>
      </c>
      <c r="AO75" s="45">
        <v>0</v>
      </c>
      <c r="AP75" s="44">
        <v>0</v>
      </c>
      <c r="AQ75" s="44">
        <v>0</v>
      </c>
    </row>
    <row r="76" spans="1:4" ht="18" thickBot="1">
      <c r="A76" s="43" t="str">
        <f>TEXT(B2+2,"yyyy-mm-dd aaa")&amp;" 23:00~24:00"</f>
        <v>1900-01-02 週一 23:00~24:00</v>
      </c>
      <c r="B76" s="42">
        <v>0.927151083333334</v>
      </c>
      <c r="C76" s="41">
        <v>4.5023655</v>
      </c>
      <c r="D76" s="41">
        <v>4.5</v>
      </c>
      <c r="E76" s="42">
        <v>0.6225571</v>
      </c>
      <c r="F76" s="41">
        <v>0.0382093316666667</v>
      </c>
      <c r="G76" s="41">
        <v>0.0300000000006548</v>
      </c>
      <c r="H76" s="42">
        <v>0.6624465</v>
      </c>
      <c r="I76" s="41">
        <v>2.790466035</v>
      </c>
      <c r="J76" s="41">
        <v>2.89000000000124</v>
      </c>
      <c r="K76" s="42">
        <v>0.777521716666667</v>
      </c>
      <c r="L76" s="41">
        <v>13.7504144166667</v>
      </c>
      <c r="M76" s="41">
        <v>13.7299999999996</v>
      </c>
      <c r="N76" s="42">
        <v>0.906973983333333</v>
      </c>
      <c r="O76" s="41">
        <v>0.02242269</v>
      </c>
      <c r="P76" s="41">
        <v>0.0900000000001455</v>
      </c>
      <c r="Q76" s="42">
        <v>0.627655666666667</v>
      </c>
      <c r="R76" s="41">
        <v>0.577543066666667</v>
      </c>
      <c r="S76" s="41">
        <v>0.577999999999975</v>
      </c>
      <c r="T76" s="42">
        <v>0</v>
      </c>
      <c r="U76" s="41">
        <v>0</v>
      </c>
      <c r="V76" s="41">
        <v>0</v>
      </c>
      <c r="W76" s="42">
        <v>0.988957733333333</v>
      </c>
      <c r="X76" s="41">
        <v>0.640730116666667</v>
      </c>
      <c r="Y76" s="41">
        <v>0.64100000000002</v>
      </c>
      <c r="Z76" s="42">
        <v>0.777034266666667</v>
      </c>
      <c r="AA76" s="41">
        <v>2.99923033333333</v>
      </c>
      <c r="AB76" s="41">
        <v>2.99000000000024</v>
      </c>
      <c r="AC76" s="42">
        <v>0</v>
      </c>
      <c r="AD76" s="41">
        <v>0</v>
      </c>
      <c r="AE76" s="41">
        <v>0</v>
      </c>
      <c r="AF76" s="42">
        <v>0.606440916666666</v>
      </c>
      <c r="AG76" s="41">
        <v>0.8265221775</v>
      </c>
      <c r="AH76" s="41">
        <v>0.8599999999999</v>
      </c>
      <c r="AI76" s="42">
        <v>0.880473166666666</v>
      </c>
      <c r="AJ76" s="41">
        <v>3.76841226666667</v>
      </c>
      <c r="AK76" s="41">
        <v>3.74400000000003</v>
      </c>
      <c r="AL76" s="42">
        <v>0</v>
      </c>
      <c r="AM76" s="41">
        <v>0</v>
      </c>
      <c r="AN76" s="41">
        <v>0</v>
      </c>
      <c r="AO76" s="42">
        <v>0</v>
      </c>
      <c r="AP76" s="41">
        <v>0</v>
      </c>
      <c r="AQ76" s="41">
        <v>0</v>
      </c>
    </row>
    <row r="77" spans="1:4" ht="17.25">
      <c r="A77" s="49" t="str">
        <f>TEXT(B2+3,"yyyy-mm-dd aaa")&amp;" 00:00~01:00"</f>
        <v>1900-01-03 週二 00:00~01:00</v>
      </c>
      <c r="B77" s="48">
        <v>0.762997283333333</v>
      </c>
      <c r="C77" s="47">
        <v>21.2414611666667</v>
      </c>
      <c r="D77" s="47">
        <v>21.1000000000004</v>
      </c>
      <c r="E77" s="48">
        <v>0.612257833333333</v>
      </c>
      <c r="F77" s="47">
        <v>0.036974295</v>
      </c>
      <c r="G77" s="47">
        <v>0.0399999999990541</v>
      </c>
      <c r="H77" s="48">
        <v>0.6217831</v>
      </c>
      <c r="I77" s="47">
        <v>0.0406125966666667</v>
      </c>
      <c r="J77" s="47">
        <v>0.0399999999990541</v>
      </c>
      <c r="K77" s="48">
        <v>0.854236433333334</v>
      </c>
      <c r="L77" s="47">
        <v>9.62071416666667</v>
      </c>
      <c r="M77" s="47">
        <v>9.61999999999989</v>
      </c>
      <c r="N77" s="48">
        <v>0.909430583333333</v>
      </c>
      <c r="O77" s="47">
        <v>0.0220350633333333</v>
      </c>
      <c r="P77" s="47">
        <v>0.0199999999986176</v>
      </c>
      <c r="Q77" s="48">
        <v>0.631107633333333</v>
      </c>
      <c r="R77" s="47">
        <v>0.574026566666667</v>
      </c>
      <c r="S77" s="47">
        <v>0.573999999999955</v>
      </c>
      <c r="T77" s="48">
        <v>0</v>
      </c>
      <c r="U77" s="47">
        <v>0</v>
      </c>
      <c r="V77" s="47">
        <v>0</v>
      </c>
      <c r="W77" s="48">
        <v>0.988776916666667</v>
      </c>
      <c r="X77" s="47">
        <v>0.63232</v>
      </c>
      <c r="Y77" s="47">
        <v>0.632999999999981</v>
      </c>
      <c r="Z77" s="48">
        <v>0.78134885</v>
      </c>
      <c r="AA77" s="47">
        <v>2.97385683333333</v>
      </c>
      <c r="AB77" s="47">
        <v>2.98000000000002</v>
      </c>
      <c r="AC77" s="48">
        <v>0</v>
      </c>
      <c r="AD77" s="47">
        <v>0</v>
      </c>
      <c r="AE77" s="47">
        <v>0</v>
      </c>
      <c r="AF77" s="48">
        <v>0.473079116666667</v>
      </c>
      <c r="AG77" s="47">
        <v>0.7917136185</v>
      </c>
      <c r="AH77" s="47">
        <v>0.799999999999955</v>
      </c>
      <c r="AI77" s="48">
        <v>0.8864517</v>
      </c>
      <c r="AJ77" s="47">
        <v>2.85219611666667</v>
      </c>
      <c r="AK77" s="47">
        <v>2.93499999999995</v>
      </c>
      <c r="AL77" s="48">
        <v>0</v>
      </c>
      <c r="AM77" s="47">
        <v>0</v>
      </c>
      <c r="AN77" s="47">
        <v>0</v>
      </c>
      <c r="AO77" s="48">
        <v>0</v>
      </c>
      <c r="AP77" s="47">
        <v>0</v>
      </c>
      <c r="AQ77" s="47">
        <v>0</v>
      </c>
    </row>
    <row r="78" spans="1:4" ht="17.25">
      <c r="A78" s="46" t="str">
        <f>TEXT(B2+3,"yyyy-mm-dd aaa")&amp;" 01:00~02:00"</f>
        <v>1900-01-03 週二 01:00~02:00</v>
      </c>
      <c r="B78" s="45">
        <v>0.7648085</v>
      </c>
      <c r="C78" s="47">
        <v>18.0887272833333</v>
      </c>
      <c r="D78" s="44">
        <v>18.2299999999996</v>
      </c>
      <c r="E78" s="45">
        <v>0.870993866666667</v>
      </c>
      <c r="F78" s="47">
        <v>25.019578325</v>
      </c>
      <c r="G78" s="44">
        <v>24.8199999999997</v>
      </c>
      <c r="H78" s="45">
        <v>0.812091183333334</v>
      </c>
      <c r="I78" s="47">
        <v>11.1689618016667</v>
      </c>
      <c r="J78" s="44">
        <v>11.1000000000004</v>
      </c>
      <c r="K78" s="45">
        <v>0.850173683333333</v>
      </c>
      <c r="L78" s="47">
        <v>8.1828</v>
      </c>
      <c r="M78" s="44">
        <v>7.98999999999978</v>
      </c>
      <c r="N78" s="45">
        <v>0.911213066666667</v>
      </c>
      <c r="O78" s="47">
        <v>0.0218410883333333</v>
      </c>
      <c r="P78" s="44">
        <v>0.0200000000004366</v>
      </c>
      <c r="Q78" s="45">
        <v>0.63251105</v>
      </c>
      <c r="R78" s="47">
        <v>0.5721127</v>
      </c>
      <c r="S78" s="44">
        <v>0.572000000000003</v>
      </c>
      <c r="T78" s="45">
        <v>0</v>
      </c>
      <c r="U78" s="47">
        <v>0</v>
      </c>
      <c r="V78" s="44">
        <v>0</v>
      </c>
      <c r="W78" s="45">
        <v>0.988450283333334</v>
      </c>
      <c r="X78" s="47">
        <v>0.629299316666667</v>
      </c>
      <c r="Y78" s="44">
        <v>0.629000000000019</v>
      </c>
      <c r="Z78" s="45">
        <v>0.832201916666667</v>
      </c>
      <c r="AA78" s="47">
        <v>1.9260579835</v>
      </c>
      <c r="AB78" s="44">
        <v>1.94000000000005</v>
      </c>
      <c r="AC78" s="45">
        <v>0</v>
      </c>
      <c r="AD78" s="47">
        <v>0</v>
      </c>
      <c r="AE78" s="44">
        <v>0</v>
      </c>
      <c r="AF78" s="45">
        <v>0.391492416666667</v>
      </c>
      <c r="AG78" s="47">
        <v>1.1163505385</v>
      </c>
      <c r="AH78" s="44">
        <v>1.23000000000002</v>
      </c>
      <c r="AI78" s="45">
        <v>0.8871591</v>
      </c>
      <c r="AJ78" s="47">
        <v>2.72736598333333</v>
      </c>
      <c r="AK78" s="44">
        <v>2.77900000000011</v>
      </c>
      <c r="AL78" s="45">
        <v>0</v>
      </c>
      <c r="AM78" s="47">
        <v>0</v>
      </c>
      <c r="AN78" s="44">
        <v>0</v>
      </c>
      <c r="AO78" s="45">
        <v>0</v>
      </c>
      <c r="AP78" s="47">
        <v>0</v>
      </c>
      <c r="AQ78" s="44">
        <v>0</v>
      </c>
    </row>
    <row r="79" spans="1:4" ht="17.25">
      <c r="A79" s="46" t="str">
        <f>TEXT(B2+3,"yyyy-mm-dd aaa")&amp;" 02:00~03:00"</f>
        <v>1900-01-03 週二 02:00~03:00</v>
      </c>
      <c r="B79" s="45">
        <v>0.866401183333333</v>
      </c>
      <c r="C79" s="44">
        <v>0.2378848</v>
      </c>
      <c r="D79" s="44">
        <v>0.239999999999782</v>
      </c>
      <c r="E79" s="45">
        <v>0.881756766666667</v>
      </c>
      <c r="F79" s="44">
        <v>26.7003266666667</v>
      </c>
      <c r="G79" s="44">
        <v>26.7000000000007</v>
      </c>
      <c r="H79" s="45">
        <v>0.884294933333334</v>
      </c>
      <c r="I79" s="44">
        <v>15.40696</v>
      </c>
      <c r="J79" s="44">
        <v>15.4099999999999</v>
      </c>
      <c r="K79" s="45">
        <v>0.849289016666667</v>
      </c>
      <c r="L79" s="44">
        <v>8.07618416666666</v>
      </c>
      <c r="M79" s="44">
        <v>8.25</v>
      </c>
      <c r="N79" s="45">
        <v>0.91076705</v>
      </c>
      <c r="O79" s="44">
        <v>0.0217801216666667</v>
      </c>
      <c r="P79" s="44">
        <v>0.0300000000006548</v>
      </c>
      <c r="Q79" s="45">
        <v>0.63308205</v>
      </c>
      <c r="R79" s="44">
        <v>0.571573116666667</v>
      </c>
      <c r="S79" s="44">
        <v>0.572000000000003</v>
      </c>
      <c r="T79" s="45">
        <v>0</v>
      </c>
      <c r="U79" s="44">
        <v>0</v>
      </c>
      <c r="V79" s="44">
        <v>0</v>
      </c>
      <c r="W79" s="45">
        <v>0.988211716666667</v>
      </c>
      <c r="X79" s="44">
        <v>0.628854583333333</v>
      </c>
      <c r="Y79" s="44">
        <v>0.629000000000019</v>
      </c>
      <c r="Z79" s="45">
        <v>0.797617516666666</v>
      </c>
      <c r="AA79" s="44">
        <v>2.91521577766667</v>
      </c>
      <c r="AB79" s="44">
        <v>2.85999999999967</v>
      </c>
      <c r="AC79" s="45">
        <v>0</v>
      </c>
      <c r="AD79" s="44">
        <v>0</v>
      </c>
      <c r="AE79" s="44">
        <v>0</v>
      </c>
      <c r="AF79" s="45">
        <v>0.434822966666667</v>
      </c>
      <c r="AG79" s="44">
        <v>0.701606425</v>
      </c>
      <c r="AH79" s="44">
        <v>0.720000000000027</v>
      </c>
      <c r="AI79" s="45">
        <v>0.88992005</v>
      </c>
      <c r="AJ79" s="44">
        <v>2.3255146</v>
      </c>
      <c r="AK79" s="44">
        <v>2.47099999999989</v>
      </c>
      <c r="AL79" s="45">
        <v>0</v>
      </c>
      <c r="AM79" s="44">
        <v>0</v>
      </c>
      <c r="AN79" s="44">
        <v>0</v>
      </c>
      <c r="AO79" s="45">
        <v>0</v>
      </c>
      <c r="AP79" s="44">
        <v>0</v>
      </c>
      <c r="AQ79" s="44">
        <v>0</v>
      </c>
    </row>
    <row r="80" spans="1:4" ht="17.25">
      <c r="A80" s="46" t="str">
        <f>TEXT(B2+3,"yyyy-mm-dd aaa")&amp;" 03:00~04:00"</f>
        <v>1900-01-03 週二 03:00~04:00</v>
      </c>
      <c r="B80" s="45">
        <v>0.865742866666666</v>
      </c>
      <c r="C80" s="44">
        <v>0.237000316666667</v>
      </c>
      <c r="D80" s="44">
        <v>0.239999999999782</v>
      </c>
      <c r="E80" s="45">
        <v>0.88118125</v>
      </c>
      <c r="F80" s="44">
        <v>26.5959116666667</v>
      </c>
      <c r="G80" s="44">
        <v>26.6000000000004</v>
      </c>
      <c r="H80" s="45">
        <v>0.883819766666667</v>
      </c>
      <c r="I80" s="44">
        <v>15.36507</v>
      </c>
      <c r="J80" s="44">
        <v>15.3700000000008</v>
      </c>
      <c r="K80" s="45">
        <v>0.275499566666667</v>
      </c>
      <c r="L80" s="44">
        <v>11.7507696866667</v>
      </c>
      <c r="M80" s="44">
        <v>11.6199999999999</v>
      </c>
      <c r="N80" s="45">
        <v>0.9109812</v>
      </c>
      <c r="O80" s="44">
        <v>0.021899355</v>
      </c>
      <c r="P80" s="44">
        <v>0.0199999999986176</v>
      </c>
      <c r="Q80" s="45">
        <v>0.6333572</v>
      </c>
      <c r="R80" s="44">
        <v>0.5714113</v>
      </c>
      <c r="S80" s="44">
        <v>0.571000000000026</v>
      </c>
      <c r="T80" s="45">
        <v>0</v>
      </c>
      <c r="U80" s="44">
        <v>0</v>
      </c>
      <c r="V80" s="44">
        <v>0</v>
      </c>
      <c r="W80" s="45">
        <v>0.988039233333333</v>
      </c>
      <c r="X80" s="44">
        <v>0.629345516666667</v>
      </c>
      <c r="Y80" s="44">
        <v>0.628999999999962</v>
      </c>
      <c r="Z80" s="45">
        <v>0.786744883333333</v>
      </c>
      <c r="AA80" s="44">
        <v>2.976864</v>
      </c>
      <c r="AB80" s="44">
        <v>2.98000000000002</v>
      </c>
      <c r="AC80" s="45">
        <v>0</v>
      </c>
      <c r="AD80" s="44">
        <v>0</v>
      </c>
      <c r="AE80" s="44">
        <v>0</v>
      </c>
      <c r="AF80" s="45">
        <v>0.504586366666667</v>
      </c>
      <c r="AG80" s="44">
        <v>0.511377073166667</v>
      </c>
      <c r="AH80" s="44">
        <v>0.549999999999955</v>
      </c>
      <c r="AI80" s="45">
        <v>0.888769516666667</v>
      </c>
      <c r="AJ80" s="44">
        <v>2.40408435</v>
      </c>
      <c r="AK80" s="44">
        <v>2.22800000000007</v>
      </c>
      <c r="AL80" s="45">
        <v>0</v>
      </c>
      <c r="AM80" s="44">
        <v>0</v>
      </c>
      <c r="AN80" s="44">
        <v>0</v>
      </c>
      <c r="AO80" s="45">
        <v>0</v>
      </c>
      <c r="AP80" s="44">
        <v>0</v>
      </c>
      <c r="AQ80" s="44">
        <v>0</v>
      </c>
    </row>
    <row r="81" spans="1:4" ht="17.25">
      <c r="A81" s="46" t="str">
        <f>TEXT(B2+3,"yyyy-mm-dd aaa")&amp;" 04:00~05:00"</f>
        <v>1900-01-03 週二 04:00~05:00</v>
      </c>
      <c r="B81" s="45">
        <v>0.865769533333334</v>
      </c>
      <c r="C81" s="44">
        <v>0.2360006</v>
      </c>
      <c r="D81" s="44">
        <v>0.239999999999782</v>
      </c>
      <c r="E81" s="45">
        <v>0.8816935</v>
      </c>
      <c r="F81" s="44">
        <v>26.5153566666667</v>
      </c>
      <c r="G81" s="44">
        <v>26.5300000000007</v>
      </c>
      <c r="H81" s="45">
        <v>0.884335766666667</v>
      </c>
      <c r="I81" s="44">
        <v>15.3292316666667</v>
      </c>
      <c r="J81" s="44">
        <v>15.3299999999999</v>
      </c>
      <c r="K81" s="45">
        <v>0.876391683333333</v>
      </c>
      <c r="L81" s="44">
        <v>14.3789933333333</v>
      </c>
      <c r="M81" s="44">
        <v>14.3700000000008</v>
      </c>
      <c r="N81" s="45">
        <v>0.910852116666667</v>
      </c>
      <c r="O81" s="44">
        <v>0.0217773916666667</v>
      </c>
      <c r="P81" s="44">
        <v>0.0200000000004366</v>
      </c>
      <c r="Q81" s="45">
        <v>0.633214683333333</v>
      </c>
      <c r="R81" s="44">
        <v>0.56896555</v>
      </c>
      <c r="S81" s="44">
        <v>0.57000000000005</v>
      </c>
      <c r="T81" s="45">
        <v>0</v>
      </c>
      <c r="U81" s="44">
        <v>0</v>
      </c>
      <c r="V81" s="44">
        <v>0</v>
      </c>
      <c r="W81" s="45">
        <v>0.987743233333333</v>
      </c>
      <c r="X81" s="44">
        <v>0.62726325</v>
      </c>
      <c r="Y81" s="44">
        <v>0.628000000000043</v>
      </c>
      <c r="Z81" s="45">
        <v>0.787554033333333</v>
      </c>
      <c r="AA81" s="44">
        <v>2.9607385</v>
      </c>
      <c r="AB81" s="44">
        <v>2.96000000000004</v>
      </c>
      <c r="AC81" s="45">
        <v>0</v>
      </c>
      <c r="AD81" s="44">
        <v>0</v>
      </c>
      <c r="AE81" s="44">
        <v>0</v>
      </c>
      <c r="AF81" s="45">
        <v>0.485770666666667</v>
      </c>
      <c r="AG81" s="44">
        <v>0.707565482333333</v>
      </c>
      <c r="AH81" s="44">
        <v>0.720000000000027</v>
      </c>
      <c r="AI81" s="45">
        <v>0.889011083333333</v>
      </c>
      <c r="AJ81" s="44">
        <v>2.5011873</v>
      </c>
      <c r="AK81" s="44">
        <v>2.40800000000002</v>
      </c>
      <c r="AL81" s="45">
        <v>0</v>
      </c>
      <c r="AM81" s="44">
        <v>0</v>
      </c>
      <c r="AN81" s="44">
        <v>0</v>
      </c>
      <c r="AO81" s="45">
        <v>0</v>
      </c>
      <c r="AP81" s="44">
        <v>0</v>
      </c>
      <c r="AQ81" s="44">
        <v>0</v>
      </c>
    </row>
    <row r="82" spans="1:4" ht="17.25">
      <c r="A82" s="46" t="str">
        <f>TEXT(B2+3,"yyyy-mm-dd aaa")&amp;" 05:00~06:00"</f>
        <v>1900-01-03 週二 05:00~06:00</v>
      </c>
      <c r="B82" s="45">
        <v>0.831626466666666</v>
      </c>
      <c r="C82" s="44">
        <v>0.939505083333333</v>
      </c>
      <c r="D82" s="44">
        <v>0.680000000000291</v>
      </c>
      <c r="E82" s="45">
        <v>0.8812342</v>
      </c>
      <c r="F82" s="44">
        <v>26.406065</v>
      </c>
      <c r="G82" s="44">
        <v>26.4099999999999</v>
      </c>
      <c r="H82" s="45">
        <v>0.88407415</v>
      </c>
      <c r="I82" s="44">
        <v>15.2729016666667</v>
      </c>
      <c r="J82" s="44">
        <v>15.2699999999986</v>
      </c>
      <c r="K82" s="45">
        <v>0.856739783333333</v>
      </c>
      <c r="L82" s="44">
        <v>9.51705666666667</v>
      </c>
      <c r="M82" s="44">
        <v>9.54999999999927</v>
      </c>
      <c r="N82" s="45">
        <v>0.911218416666667</v>
      </c>
      <c r="O82" s="44">
        <v>0.0218425383333333</v>
      </c>
      <c r="P82" s="44">
        <v>0.0200000000004366</v>
      </c>
      <c r="Q82" s="45">
        <v>0.660136316666667</v>
      </c>
      <c r="R82" s="44">
        <v>0.79963745</v>
      </c>
      <c r="S82" s="44">
        <v>0.798999999999978</v>
      </c>
      <c r="T82" s="45">
        <v>0</v>
      </c>
      <c r="U82" s="44">
        <v>0</v>
      </c>
      <c r="V82" s="44">
        <v>0</v>
      </c>
      <c r="W82" s="45">
        <v>0.988015233333333</v>
      </c>
      <c r="X82" s="44">
        <v>0.62897965</v>
      </c>
      <c r="Y82" s="44">
        <v>0.628999999999962</v>
      </c>
      <c r="Z82" s="45">
        <v>0.789048</v>
      </c>
      <c r="AA82" s="44">
        <v>2.95726083333333</v>
      </c>
      <c r="AB82" s="44">
        <v>2.96000000000004</v>
      </c>
      <c r="AC82" s="45">
        <v>0</v>
      </c>
      <c r="AD82" s="44">
        <v>0</v>
      </c>
      <c r="AE82" s="44">
        <v>0</v>
      </c>
      <c r="AF82" s="45">
        <v>0.520104983333333</v>
      </c>
      <c r="AG82" s="44">
        <v>1.11265043416667</v>
      </c>
      <c r="AH82" s="44">
        <v>1.18000000000006</v>
      </c>
      <c r="AI82" s="45">
        <v>0.890679083333333</v>
      </c>
      <c r="AJ82" s="44">
        <v>2.02606633333333</v>
      </c>
      <c r="AK82" s="44">
        <v>2.07399999999996</v>
      </c>
      <c r="AL82" s="45">
        <v>0</v>
      </c>
      <c r="AM82" s="44">
        <v>0</v>
      </c>
      <c r="AN82" s="44">
        <v>0</v>
      </c>
      <c r="AO82" s="45">
        <v>0</v>
      </c>
      <c r="AP82" s="44">
        <v>0</v>
      </c>
      <c r="AQ82" s="44">
        <v>0</v>
      </c>
    </row>
    <row r="83" spans="1:4" ht="17.25">
      <c r="A83" s="46" t="str">
        <f>TEXT(B2+3,"yyyy-mm-dd aaa")&amp;" 06:00~07:00"</f>
        <v>1900-01-03 週二 06:00~07:00</v>
      </c>
      <c r="B83" s="45">
        <v>0.925182466666667</v>
      </c>
      <c r="C83" s="44">
        <v>4.72990383333333</v>
      </c>
      <c r="D83" s="44">
        <v>4.71999999999935</v>
      </c>
      <c r="E83" s="45">
        <v>0.884715866666666</v>
      </c>
      <c r="F83" s="44">
        <v>26.6454383333333</v>
      </c>
      <c r="G83" s="44">
        <v>26.6399999999994</v>
      </c>
      <c r="H83" s="45">
        <v>0.887060066666667</v>
      </c>
      <c r="I83" s="44">
        <v>15.3984483333333</v>
      </c>
      <c r="J83" s="44">
        <v>15.4000000000015</v>
      </c>
      <c r="K83" s="45">
        <v>0.845376466666667</v>
      </c>
      <c r="L83" s="44">
        <v>7.57609916666667</v>
      </c>
      <c r="M83" s="44">
        <v>7.70000000000073</v>
      </c>
      <c r="N83" s="45">
        <v>0.911653066666666</v>
      </c>
      <c r="O83" s="44">
        <v>0.0216881616666667</v>
      </c>
      <c r="P83" s="44">
        <v>0.0200000000004366</v>
      </c>
      <c r="Q83" s="45">
        <v>0.634736066666667</v>
      </c>
      <c r="R83" s="44">
        <v>0.568188016666667</v>
      </c>
      <c r="S83" s="44">
        <v>0.56899999999996</v>
      </c>
      <c r="T83" s="45">
        <v>0</v>
      </c>
      <c r="U83" s="44">
        <v>0</v>
      </c>
      <c r="V83" s="44">
        <v>0</v>
      </c>
      <c r="W83" s="45">
        <v>0.987799016666667</v>
      </c>
      <c r="X83" s="44">
        <v>0.625007033333333</v>
      </c>
      <c r="Y83" s="44">
        <v>0.625</v>
      </c>
      <c r="Z83" s="45">
        <v>0.846060116666666</v>
      </c>
      <c r="AA83" s="44">
        <v>1.84902540883333</v>
      </c>
      <c r="AB83" s="44">
        <v>1.80999999999995</v>
      </c>
      <c r="AC83" s="45">
        <v>0</v>
      </c>
      <c r="AD83" s="44">
        <v>0</v>
      </c>
      <c r="AE83" s="44">
        <v>0</v>
      </c>
      <c r="AF83" s="45">
        <v>0.34630065</v>
      </c>
      <c r="AG83" s="44">
        <v>0.627786009333333</v>
      </c>
      <c r="AH83" s="44">
        <v>0.589999999999918</v>
      </c>
      <c r="AI83" s="45">
        <v>0.89169965</v>
      </c>
      <c r="AJ83" s="44">
        <v>2.22208908333333</v>
      </c>
      <c r="AK83" s="44">
        <v>2.20000000000005</v>
      </c>
      <c r="AL83" s="45">
        <v>0</v>
      </c>
      <c r="AM83" s="44">
        <v>0</v>
      </c>
      <c r="AN83" s="44">
        <v>0</v>
      </c>
      <c r="AO83" s="45">
        <v>0</v>
      </c>
      <c r="AP83" s="44">
        <v>0</v>
      </c>
      <c r="AQ83" s="44">
        <v>0</v>
      </c>
    </row>
    <row r="84" spans="1:4" ht="17.25">
      <c r="A84" s="46" t="str">
        <f>TEXT(B2+3,"yyyy-mm-dd aaa")&amp;" 07:00~08:00"</f>
        <v>1900-01-03 週二 07:00~08:00</v>
      </c>
      <c r="B84" s="45">
        <v>0.861712233333333</v>
      </c>
      <c r="C84" s="44">
        <v>8.69015566666667</v>
      </c>
      <c r="D84" s="44">
        <v>8.64000000000124</v>
      </c>
      <c r="E84" s="45">
        <v>0.635027433333333</v>
      </c>
      <c r="F84" s="44">
        <v>1.0810372</v>
      </c>
      <c r="G84" s="44">
        <v>1.36000000000058</v>
      </c>
      <c r="H84" s="45">
        <v>0.71141935</v>
      </c>
      <c r="I84" s="44">
        <v>5.17706419666666</v>
      </c>
      <c r="J84" s="44">
        <v>5.30999999999949</v>
      </c>
      <c r="K84" s="45">
        <v>0.269808016666667</v>
      </c>
      <c r="L84" s="44">
        <v>10.0797118333333</v>
      </c>
      <c r="M84" s="44">
        <v>10.1499999999996</v>
      </c>
      <c r="N84" s="45">
        <v>0.904692716666667</v>
      </c>
      <c r="O84" s="44">
        <v>3.14053694333333</v>
      </c>
      <c r="P84" s="44">
        <v>2.84000000000015</v>
      </c>
      <c r="Q84" s="45">
        <v>0.66048855</v>
      </c>
      <c r="R84" s="44">
        <v>0.800624066666667</v>
      </c>
      <c r="S84" s="44">
        <v>0.802999999999997</v>
      </c>
      <c r="T84" s="45">
        <v>0</v>
      </c>
      <c r="U84" s="44">
        <v>0</v>
      </c>
      <c r="V84" s="44">
        <v>0</v>
      </c>
      <c r="W84" s="45">
        <v>0.988239966666666</v>
      </c>
      <c r="X84" s="44">
        <v>0.628627716666667</v>
      </c>
      <c r="Y84" s="44">
        <v>0.629000000000019</v>
      </c>
      <c r="Z84" s="45">
        <v>0.79181055</v>
      </c>
      <c r="AA84" s="44">
        <v>3.02901233333333</v>
      </c>
      <c r="AB84" s="44">
        <v>3.0300000000002</v>
      </c>
      <c r="AC84" s="45">
        <v>0</v>
      </c>
      <c r="AD84" s="44">
        <v>0</v>
      </c>
      <c r="AE84" s="44">
        <v>0</v>
      </c>
      <c r="AF84" s="45">
        <v>0.374580666666667</v>
      </c>
      <c r="AG84" s="44">
        <v>0.559145645333333</v>
      </c>
      <c r="AH84" s="44">
        <v>0.600000000000136</v>
      </c>
      <c r="AI84" s="45">
        <v>0.890488183333334</v>
      </c>
      <c r="AJ84" s="44">
        <v>2.1308008</v>
      </c>
      <c r="AK84" s="44">
        <v>2.09199999999998</v>
      </c>
      <c r="AL84" s="45">
        <v>0</v>
      </c>
      <c r="AM84" s="44">
        <v>0</v>
      </c>
      <c r="AN84" s="44">
        <v>0</v>
      </c>
      <c r="AO84" s="45">
        <v>0</v>
      </c>
      <c r="AP84" s="44">
        <v>0</v>
      </c>
      <c r="AQ84" s="44">
        <v>0</v>
      </c>
    </row>
    <row r="85" spans="1:4" ht="17.25">
      <c r="A85" s="46" t="str">
        <f>TEXT(B2+3,"yyyy-mm-dd aaa")&amp;" 08:00~09:00"</f>
        <v>1900-01-03 週二 08:00~09:00</v>
      </c>
      <c r="B85" s="45">
        <v>0.754590083333334</v>
      </c>
      <c r="C85" s="44">
        <v>21.4892</v>
      </c>
      <c r="D85" s="44">
        <v>21.4399999999987</v>
      </c>
      <c r="E85" s="45">
        <v>0.8792241</v>
      </c>
      <c r="F85" s="44">
        <v>25.4360993216667</v>
      </c>
      <c r="G85" s="44">
        <v>25.1099999999988</v>
      </c>
      <c r="H85" s="45">
        <v>0.815821266666667</v>
      </c>
      <c r="I85" s="44">
        <v>11.4474891016667</v>
      </c>
      <c r="J85" s="44">
        <v>11.3400000000001</v>
      </c>
      <c r="K85" s="45">
        <v>0.799114783333333</v>
      </c>
      <c r="L85" s="44">
        <v>4.05189658833333</v>
      </c>
      <c r="M85" s="44">
        <v>4.14999999999964</v>
      </c>
      <c r="N85" s="45">
        <v>0.885981216666667</v>
      </c>
      <c r="O85" s="44">
        <v>19.70135326</v>
      </c>
      <c r="P85" s="44">
        <v>19.7899999999991</v>
      </c>
      <c r="Q85" s="45">
        <v>0.640647183333333</v>
      </c>
      <c r="R85" s="44">
        <v>0.568878766666666</v>
      </c>
      <c r="S85" s="44">
        <v>0.56899999999996</v>
      </c>
      <c r="T85" s="45">
        <v>0</v>
      </c>
      <c r="U85" s="44">
        <v>0</v>
      </c>
      <c r="V85" s="44">
        <v>0</v>
      </c>
      <c r="W85" s="45">
        <v>0.987870283333333</v>
      </c>
      <c r="X85" s="44">
        <v>0.61614155</v>
      </c>
      <c r="Y85" s="44">
        <v>0.615999999999985</v>
      </c>
      <c r="Z85" s="45">
        <v>0.803605333333333</v>
      </c>
      <c r="AA85" s="44">
        <v>3.05207416666667</v>
      </c>
      <c r="AB85" s="44">
        <v>3.04999999999973</v>
      </c>
      <c r="AC85" s="45">
        <v>0</v>
      </c>
      <c r="AD85" s="44">
        <v>0</v>
      </c>
      <c r="AE85" s="44">
        <v>0</v>
      </c>
      <c r="AF85" s="45">
        <v>0.365529233333333</v>
      </c>
      <c r="AG85" s="44">
        <v>0.727674273</v>
      </c>
      <c r="AH85" s="44">
        <v>0.740000000000009</v>
      </c>
      <c r="AI85" s="45">
        <v>0.893961666666667</v>
      </c>
      <c r="AJ85" s="44">
        <v>2.24803266666667</v>
      </c>
      <c r="AK85" s="44">
        <v>2.27599999999995</v>
      </c>
      <c r="AL85" s="45">
        <v>0</v>
      </c>
      <c r="AM85" s="44">
        <v>0</v>
      </c>
      <c r="AN85" s="44">
        <v>0</v>
      </c>
      <c r="AO85" s="45">
        <v>0</v>
      </c>
      <c r="AP85" s="44">
        <v>0</v>
      </c>
      <c r="AQ85" s="44">
        <v>0</v>
      </c>
    </row>
    <row r="86" spans="1:4" ht="17.25">
      <c r="A86" s="46" t="str">
        <f>TEXT(B2+3,"yyyy-mm-dd aaa")&amp;" 09:00~10:00"</f>
        <v>1900-01-03 週二 09:00~10:00</v>
      </c>
      <c r="B86" s="45">
        <v>0.733385316666667</v>
      </c>
      <c r="C86" s="44">
        <v>20.067065</v>
      </c>
      <c r="D86" s="44">
        <v>20.1200000000008</v>
      </c>
      <c r="E86" s="45">
        <v>0.888839233333333</v>
      </c>
      <c r="F86" s="44">
        <v>27.044165</v>
      </c>
      <c r="G86" s="44">
        <v>27.0799999999999</v>
      </c>
      <c r="H86" s="45">
        <v>0.889981166666667</v>
      </c>
      <c r="I86" s="44">
        <v>15.5053716666667</v>
      </c>
      <c r="J86" s="44">
        <v>15.5200000000004</v>
      </c>
      <c r="K86" s="45">
        <v>0.73177095</v>
      </c>
      <c r="L86" s="44">
        <v>0.456514003333333</v>
      </c>
      <c r="M86" s="44">
        <v>0.400000000000546</v>
      </c>
      <c r="N86" s="45">
        <v>0.887343716666667</v>
      </c>
      <c r="O86" s="44">
        <v>17.5686131783333</v>
      </c>
      <c r="P86" s="44">
        <v>17.8999999999996</v>
      </c>
      <c r="Q86" s="45">
        <v>0.63959895</v>
      </c>
      <c r="R86" s="44">
        <v>0.568242266666667</v>
      </c>
      <c r="S86" s="44">
        <v>0.569000000000074</v>
      </c>
      <c r="T86" s="45">
        <v>0</v>
      </c>
      <c r="U86" s="44">
        <v>0</v>
      </c>
      <c r="V86" s="44">
        <v>0</v>
      </c>
      <c r="W86" s="45">
        <v>0.987803083333333</v>
      </c>
      <c r="X86" s="44">
        <v>0.618744316666667</v>
      </c>
      <c r="Y86" s="44">
        <v>0.619000000000028</v>
      </c>
      <c r="Z86" s="45">
        <v>0.808887266666667</v>
      </c>
      <c r="AA86" s="44">
        <v>3.10155916666667</v>
      </c>
      <c r="AB86" s="44">
        <v>3.10000000000036</v>
      </c>
      <c r="AC86" s="45">
        <v>0</v>
      </c>
      <c r="AD86" s="44">
        <v>0</v>
      </c>
      <c r="AE86" s="44">
        <v>0</v>
      </c>
      <c r="AF86" s="45">
        <v>0.4863208</v>
      </c>
      <c r="AG86" s="44">
        <v>1.917062736</v>
      </c>
      <c r="AH86" s="44">
        <v>1.83999999999992</v>
      </c>
      <c r="AI86" s="45">
        <v>0.894636333333333</v>
      </c>
      <c r="AJ86" s="44">
        <v>2.17981998333333</v>
      </c>
      <c r="AK86" s="44">
        <v>2.19600000000003</v>
      </c>
      <c r="AL86" s="45">
        <v>0</v>
      </c>
      <c r="AM86" s="44">
        <v>0</v>
      </c>
      <c r="AN86" s="44">
        <v>0</v>
      </c>
      <c r="AO86" s="45">
        <v>0</v>
      </c>
      <c r="AP86" s="44">
        <v>0</v>
      </c>
      <c r="AQ86" s="44">
        <v>0</v>
      </c>
    </row>
    <row r="87" spans="1:4" ht="17.25">
      <c r="A87" s="46" t="str">
        <f>TEXT(B2+3,"yyyy-mm-dd aaa")&amp;" 10:00~11:00"</f>
        <v>1900-01-03 週二 10:00~11:00</v>
      </c>
      <c r="B87" s="45">
        <v>0.736344283333333</v>
      </c>
      <c r="C87" s="44">
        <v>20.183505</v>
      </c>
      <c r="D87" s="44">
        <v>20.1599999999999</v>
      </c>
      <c r="E87" s="45">
        <v>0.889365766666667</v>
      </c>
      <c r="F87" s="44">
        <v>27.1324916666667</v>
      </c>
      <c r="G87" s="44">
        <v>27.1200000000008</v>
      </c>
      <c r="H87" s="45">
        <v>0.890305233333333</v>
      </c>
      <c r="I87" s="44">
        <v>15.5270516666667</v>
      </c>
      <c r="J87" s="44">
        <v>15.5199999999986</v>
      </c>
      <c r="K87" s="45">
        <v>0.83337565</v>
      </c>
      <c r="L87" s="44">
        <v>6.149807375</v>
      </c>
      <c r="M87" s="44">
        <v>6.15999999999985</v>
      </c>
      <c r="N87" s="45">
        <v>0.885019233333333</v>
      </c>
      <c r="O87" s="44">
        <v>18.9175927916667</v>
      </c>
      <c r="P87" s="44">
        <v>19.0100000000002</v>
      </c>
      <c r="Q87" s="45">
        <v>0.63926695</v>
      </c>
      <c r="R87" s="44">
        <v>0.566761583333333</v>
      </c>
      <c r="S87" s="44">
        <v>0.566000000000031</v>
      </c>
      <c r="T87" s="45">
        <v>0</v>
      </c>
      <c r="U87" s="44">
        <v>0</v>
      </c>
      <c r="V87" s="44">
        <v>0</v>
      </c>
      <c r="W87" s="45">
        <v>0.987684216666667</v>
      </c>
      <c r="X87" s="44">
        <v>0.618128533333333</v>
      </c>
      <c r="Y87" s="44">
        <v>0.617999999999995</v>
      </c>
      <c r="Z87" s="45">
        <v>0.836801966666667</v>
      </c>
      <c r="AA87" s="44">
        <v>2.40207966883333</v>
      </c>
      <c r="AB87" s="44">
        <v>2.42000000000007</v>
      </c>
      <c r="AC87" s="45">
        <v>0</v>
      </c>
      <c r="AD87" s="44">
        <v>0</v>
      </c>
      <c r="AE87" s="44">
        <v>0</v>
      </c>
      <c r="AF87" s="45">
        <v>0.48113475</v>
      </c>
      <c r="AG87" s="44">
        <v>1.78399216983333</v>
      </c>
      <c r="AH87" s="44">
        <v>1.73000000000002</v>
      </c>
      <c r="AI87" s="45">
        <v>0.894939666666667</v>
      </c>
      <c r="AJ87" s="44">
        <v>2.31271668333333</v>
      </c>
      <c r="AK87" s="44">
        <v>2.27700000000004</v>
      </c>
      <c r="AL87" s="45">
        <v>0</v>
      </c>
      <c r="AM87" s="44">
        <v>0</v>
      </c>
      <c r="AN87" s="44">
        <v>0</v>
      </c>
      <c r="AO87" s="45">
        <v>0</v>
      </c>
      <c r="AP87" s="44">
        <v>0</v>
      </c>
      <c r="AQ87" s="44">
        <v>0</v>
      </c>
    </row>
    <row r="88" spans="1:4" ht="17.25">
      <c r="A88" s="46" t="str">
        <f>TEXT(B2+3,"yyyy-mm-dd aaa")&amp;" 11:00~12:00"</f>
        <v>1900-01-03 週二 11:00~12:00</v>
      </c>
      <c r="B88" s="45">
        <v>0.70368495</v>
      </c>
      <c r="C88" s="44">
        <v>18.7427533333333</v>
      </c>
      <c r="D88" s="44">
        <v>18.7900000000009</v>
      </c>
      <c r="E88" s="45">
        <v>0.885979</v>
      </c>
      <c r="F88" s="44">
        <v>27.0432916666667</v>
      </c>
      <c r="G88" s="44">
        <v>27.0399999999991</v>
      </c>
      <c r="H88" s="45">
        <v>0.8876063</v>
      </c>
      <c r="I88" s="44">
        <v>15.5226533333333</v>
      </c>
      <c r="J88" s="44">
        <v>15.5300000000007</v>
      </c>
      <c r="K88" s="45">
        <v>0.702561583333333</v>
      </c>
      <c r="L88" s="44">
        <v>0.803505521666667</v>
      </c>
      <c r="M88" s="44">
        <v>0.819999999999709</v>
      </c>
      <c r="N88" s="45">
        <v>0.911328766666667</v>
      </c>
      <c r="O88" s="44">
        <v>0.0214749633333333</v>
      </c>
      <c r="P88" s="44">
        <v>0.0200000000004366</v>
      </c>
      <c r="Q88" s="45">
        <v>0.634080466666667</v>
      </c>
      <c r="R88" s="44">
        <v>0.56688775</v>
      </c>
      <c r="S88" s="44">
        <v>0.566999999999894</v>
      </c>
      <c r="T88" s="45">
        <v>0</v>
      </c>
      <c r="U88" s="44">
        <v>0</v>
      </c>
      <c r="V88" s="44">
        <v>0</v>
      </c>
      <c r="W88" s="45">
        <v>0.987987883333333</v>
      </c>
      <c r="X88" s="44">
        <v>0.62337595</v>
      </c>
      <c r="Y88" s="44">
        <v>0.62299999999999</v>
      </c>
      <c r="Z88" s="45">
        <v>0.833215266666667</v>
      </c>
      <c r="AA88" s="44">
        <v>2.7950262995</v>
      </c>
      <c r="AB88" s="44">
        <v>2.72999999999956</v>
      </c>
      <c r="AC88" s="45">
        <v>0</v>
      </c>
      <c r="AD88" s="44">
        <v>0</v>
      </c>
      <c r="AE88" s="44">
        <v>0</v>
      </c>
      <c r="AF88" s="45">
        <v>0.5143056</v>
      </c>
      <c r="AG88" s="44">
        <v>1.50398177266667</v>
      </c>
      <c r="AH88" s="44">
        <v>1.56999999999994</v>
      </c>
      <c r="AI88" s="45">
        <v>0.895444249999999</v>
      </c>
      <c r="AJ88" s="44">
        <v>1.78625863333333</v>
      </c>
      <c r="AK88" s="44">
        <v>1.80399999999997</v>
      </c>
      <c r="AL88" s="45">
        <v>0</v>
      </c>
      <c r="AM88" s="44">
        <v>0</v>
      </c>
      <c r="AN88" s="44">
        <v>0</v>
      </c>
      <c r="AO88" s="45">
        <v>0</v>
      </c>
      <c r="AP88" s="44">
        <v>0</v>
      </c>
      <c r="AQ88" s="44">
        <v>0</v>
      </c>
    </row>
    <row r="89" spans="1:4" ht="17.25">
      <c r="A89" s="46" t="str">
        <f>TEXT(B2+3,"yyyy-mm-dd aaa")&amp;" 12:00~13:00"</f>
        <v>1900-01-03 週二 12:00~13:00</v>
      </c>
      <c r="B89" s="45">
        <v>0.675756033333334</v>
      </c>
      <c r="C89" s="44">
        <v>18.5415066666667</v>
      </c>
      <c r="D89" s="44">
        <v>18.5299999999988</v>
      </c>
      <c r="E89" s="45">
        <v>0.87804575</v>
      </c>
      <c r="F89" s="44">
        <v>27.1292466666667</v>
      </c>
      <c r="G89" s="44">
        <v>27.130000000001</v>
      </c>
      <c r="H89" s="45">
        <v>0.880115183333333</v>
      </c>
      <c r="I89" s="44">
        <v>15.5020133333333</v>
      </c>
      <c r="J89" s="44">
        <v>15.5100000000002</v>
      </c>
      <c r="K89" s="45">
        <v>0.677657533333333</v>
      </c>
      <c r="L89" s="44">
        <v>0.04061041</v>
      </c>
      <c r="M89" s="44">
        <v>0.0399999999999636</v>
      </c>
      <c r="N89" s="45">
        <v>0.90712555</v>
      </c>
      <c r="O89" s="44">
        <v>0.0223503883333333</v>
      </c>
      <c r="P89" s="44">
        <v>0.0300000000006548</v>
      </c>
      <c r="Q89" s="45">
        <v>0.7421938</v>
      </c>
      <c r="R89" s="44">
        <v>1.56798308333333</v>
      </c>
      <c r="S89" s="44">
        <v>1.54300000000001</v>
      </c>
      <c r="T89" s="45">
        <v>0</v>
      </c>
      <c r="U89" s="44">
        <v>0</v>
      </c>
      <c r="V89" s="44">
        <v>0</v>
      </c>
      <c r="W89" s="45">
        <v>0.988783383333333</v>
      </c>
      <c r="X89" s="44">
        <v>0.6384105</v>
      </c>
      <c r="Y89" s="44">
        <v>0.63900000000001</v>
      </c>
      <c r="Z89" s="45">
        <v>0.801418666666666</v>
      </c>
      <c r="AA89" s="44">
        <v>3.2832445</v>
      </c>
      <c r="AB89" s="44">
        <v>3.29000000000042</v>
      </c>
      <c r="AC89" s="45">
        <v>0</v>
      </c>
      <c r="AD89" s="44">
        <v>0</v>
      </c>
      <c r="AE89" s="44">
        <v>0</v>
      </c>
      <c r="AF89" s="45">
        <v>0.622442583333333</v>
      </c>
      <c r="AG89" s="44">
        <v>1.2310214785</v>
      </c>
      <c r="AH89" s="44">
        <v>1.40000000000009</v>
      </c>
      <c r="AI89" s="45">
        <v>0.888924166666667</v>
      </c>
      <c r="AJ89" s="44">
        <v>2.47117126666667</v>
      </c>
      <c r="AK89" s="44">
        <v>2.43600000000004</v>
      </c>
      <c r="AL89" s="45">
        <v>0</v>
      </c>
      <c r="AM89" s="44">
        <v>0</v>
      </c>
      <c r="AN89" s="44">
        <v>0</v>
      </c>
      <c r="AO89" s="45">
        <v>0</v>
      </c>
      <c r="AP89" s="44">
        <v>0</v>
      </c>
      <c r="AQ89" s="44">
        <v>0</v>
      </c>
    </row>
    <row r="90" spans="1:4" ht="17.25">
      <c r="A90" s="46" t="str">
        <f>TEXT(B2+3,"yyyy-mm-dd aaa")&amp;" 13:00~14:00"</f>
        <v>1900-01-03 週二 13:00~14:00</v>
      </c>
      <c r="B90" s="45">
        <v>0.691552033333333</v>
      </c>
      <c r="C90" s="44">
        <v>18.4528133333333</v>
      </c>
      <c r="D90" s="44">
        <v>18.4700000000012</v>
      </c>
      <c r="E90" s="45">
        <v>0.88365045</v>
      </c>
      <c r="F90" s="44">
        <v>27.0375533333333</v>
      </c>
      <c r="G90" s="44">
        <v>27.0499999999993</v>
      </c>
      <c r="H90" s="45">
        <v>0.885328333333333</v>
      </c>
      <c r="I90" s="44">
        <v>15.4820383333333</v>
      </c>
      <c r="J90" s="44">
        <v>15.4799999999996</v>
      </c>
      <c r="K90" s="45">
        <v>0.6812186</v>
      </c>
      <c r="L90" s="44">
        <v>0.0398030283333333</v>
      </c>
      <c r="M90" s="44">
        <v>0.0700000000006185</v>
      </c>
      <c r="N90" s="45">
        <v>0.910322916666667</v>
      </c>
      <c r="O90" s="44">
        <v>0.02203226</v>
      </c>
      <c r="P90" s="44">
        <v>0.0900000000001455</v>
      </c>
      <c r="Q90" s="45">
        <v>0.702575833333333</v>
      </c>
      <c r="R90" s="44">
        <v>1.1602305</v>
      </c>
      <c r="S90" s="44">
        <v>1.17100000000005</v>
      </c>
      <c r="T90" s="45">
        <v>0</v>
      </c>
      <c r="U90" s="44">
        <v>0</v>
      </c>
      <c r="V90" s="44">
        <v>0</v>
      </c>
      <c r="W90" s="45">
        <v>0.988281916666667</v>
      </c>
      <c r="X90" s="44">
        <v>0.628407983333333</v>
      </c>
      <c r="Y90" s="44">
        <v>0.627999999999986</v>
      </c>
      <c r="Z90" s="45">
        <v>0.804881483333333</v>
      </c>
      <c r="AA90" s="44">
        <v>3.13993871116667</v>
      </c>
      <c r="AB90" s="44">
        <v>3.06999999999971</v>
      </c>
      <c r="AC90" s="45">
        <v>0</v>
      </c>
      <c r="AD90" s="44">
        <v>0</v>
      </c>
      <c r="AE90" s="44">
        <v>0</v>
      </c>
      <c r="AF90" s="45">
        <v>0.582034016666667</v>
      </c>
      <c r="AG90" s="44">
        <v>1.81338893183333</v>
      </c>
      <c r="AH90" s="44">
        <v>1.77999999999997</v>
      </c>
      <c r="AI90" s="45">
        <v>0.8944816</v>
      </c>
      <c r="AJ90" s="44">
        <v>1.58518858333333</v>
      </c>
      <c r="AK90" s="44">
        <v>1.76299999999992</v>
      </c>
      <c r="AL90" s="45">
        <v>0</v>
      </c>
      <c r="AM90" s="44">
        <v>0</v>
      </c>
      <c r="AN90" s="44">
        <v>0</v>
      </c>
      <c r="AO90" s="45">
        <v>0</v>
      </c>
      <c r="AP90" s="44">
        <v>0</v>
      </c>
      <c r="AQ90" s="44">
        <v>0</v>
      </c>
    </row>
    <row r="91" spans="1:4" ht="17.25">
      <c r="A91" s="46" t="str">
        <f>TEXT(B2+3,"yyyy-mm-dd aaa")&amp;" 14:00~15:00"</f>
        <v>1900-01-03 週二 14:00~15:00</v>
      </c>
      <c r="B91" s="45">
        <v>0.685472266666667</v>
      </c>
      <c r="C91" s="44">
        <v>18.53435</v>
      </c>
      <c r="D91" s="44">
        <v>18.5199999999986</v>
      </c>
      <c r="E91" s="45">
        <v>0.8809658</v>
      </c>
      <c r="F91" s="44">
        <v>26.9870883333333</v>
      </c>
      <c r="G91" s="44">
        <v>26.9899999999998</v>
      </c>
      <c r="H91" s="45">
        <v>0.883156333333334</v>
      </c>
      <c r="I91" s="44">
        <v>15.4879333333333</v>
      </c>
      <c r="J91" s="44">
        <v>15.4799999999996</v>
      </c>
      <c r="K91" s="45">
        <v>0.680190883333333</v>
      </c>
      <c r="L91" s="44">
        <v>0.0399476516666667</v>
      </c>
      <c r="M91" s="44">
        <v>0.0399999999999636</v>
      </c>
      <c r="N91" s="45">
        <v>0.909941516666666</v>
      </c>
      <c r="O91" s="44">
        <v>0.0221903583333333</v>
      </c>
      <c r="P91" s="44">
        <v>0.0199999999986176</v>
      </c>
      <c r="Q91" s="45">
        <v>0.623154816666667</v>
      </c>
      <c r="R91" s="44">
        <v>0.55899705</v>
      </c>
      <c r="S91" s="44">
        <v>0.558999999999969</v>
      </c>
      <c r="T91" s="45">
        <v>0</v>
      </c>
      <c r="U91" s="44">
        <v>0</v>
      </c>
      <c r="V91" s="44">
        <v>0</v>
      </c>
      <c r="W91" s="45">
        <v>0.988612233333333</v>
      </c>
      <c r="X91" s="44">
        <v>0.6323973</v>
      </c>
      <c r="Y91" s="44">
        <v>0.632999999999981</v>
      </c>
      <c r="Z91" s="45">
        <v>0.80782985</v>
      </c>
      <c r="AA91" s="44">
        <v>3.24858066666667</v>
      </c>
      <c r="AB91" s="44">
        <v>3.24000000000024</v>
      </c>
      <c r="AC91" s="45">
        <v>0</v>
      </c>
      <c r="AD91" s="44">
        <v>0</v>
      </c>
      <c r="AE91" s="44">
        <v>0</v>
      </c>
      <c r="AF91" s="45">
        <v>0.692199533333333</v>
      </c>
      <c r="AG91" s="44">
        <v>2.89834421816667</v>
      </c>
      <c r="AH91" s="44">
        <v>2.89999999999986</v>
      </c>
      <c r="AI91" s="45">
        <v>0.889869666666667</v>
      </c>
      <c r="AJ91" s="44">
        <v>2.87351595666667</v>
      </c>
      <c r="AK91" s="44">
        <v>2.79200000000003</v>
      </c>
      <c r="AL91" s="45">
        <v>0</v>
      </c>
      <c r="AM91" s="44">
        <v>0</v>
      </c>
      <c r="AN91" s="44">
        <v>0</v>
      </c>
      <c r="AO91" s="45">
        <v>0</v>
      </c>
      <c r="AP91" s="44">
        <v>0</v>
      </c>
      <c r="AQ91" s="44">
        <v>0</v>
      </c>
    </row>
    <row r="92" spans="1:4" ht="17.25">
      <c r="A92" s="46" t="str">
        <f>TEXT(B2+3,"yyyy-mm-dd aaa")&amp;" 15:00~16:00"</f>
        <v>1900-01-03 週二 15:00~16:00</v>
      </c>
      <c r="B92" s="45">
        <v>0.711561883333333</v>
      </c>
      <c r="C92" s="44">
        <v>17.6301885</v>
      </c>
      <c r="D92" s="44">
        <v>17.75</v>
      </c>
      <c r="E92" s="45">
        <v>0.885042033333334</v>
      </c>
      <c r="F92" s="44">
        <v>27.1027266666667</v>
      </c>
      <c r="G92" s="44">
        <v>27.1100000000006</v>
      </c>
      <c r="H92" s="45">
        <v>0.886617183333334</v>
      </c>
      <c r="I92" s="44">
        <v>15.5277833333333</v>
      </c>
      <c r="J92" s="44">
        <v>15.5400000000009</v>
      </c>
      <c r="K92" s="45">
        <v>0.681984816666667</v>
      </c>
      <c r="L92" s="44">
        <v>0.140295641666667</v>
      </c>
      <c r="M92" s="44">
        <v>0.0599999999994907</v>
      </c>
      <c r="N92" s="45">
        <v>0.882085916666666</v>
      </c>
      <c r="O92" s="44">
        <v>20.0983179133333</v>
      </c>
      <c r="P92" s="44">
        <v>19.9400000000005</v>
      </c>
      <c r="Q92" s="45">
        <v>0.651882233333333</v>
      </c>
      <c r="R92" s="44">
        <v>0.73786845</v>
      </c>
      <c r="S92" s="44">
        <v>0.72300000000007</v>
      </c>
      <c r="T92" s="45">
        <v>0</v>
      </c>
      <c r="U92" s="44">
        <v>0</v>
      </c>
      <c r="V92" s="44">
        <v>0</v>
      </c>
      <c r="W92" s="45">
        <v>0.988533466666667</v>
      </c>
      <c r="X92" s="44">
        <v>0.626901033333333</v>
      </c>
      <c r="Y92" s="44">
        <v>0.62700000000001</v>
      </c>
      <c r="Z92" s="45">
        <v>0.852669066666667</v>
      </c>
      <c r="AA92" s="44">
        <v>1.91833992933333</v>
      </c>
      <c r="AB92" s="44">
        <v>1.92999999999984</v>
      </c>
      <c r="AC92" s="45">
        <v>0</v>
      </c>
      <c r="AD92" s="44">
        <v>0</v>
      </c>
      <c r="AE92" s="44">
        <v>0</v>
      </c>
      <c r="AF92" s="45">
        <v>0.569166833333334</v>
      </c>
      <c r="AG92" s="44">
        <v>1.97234652466667</v>
      </c>
      <c r="AH92" s="44">
        <v>2.13000000000011</v>
      </c>
      <c r="AI92" s="45">
        <v>0.892725316666667</v>
      </c>
      <c r="AJ92" s="44">
        <v>2.19784787666667</v>
      </c>
      <c r="AK92" s="44">
        <v>2.17100000000005</v>
      </c>
      <c r="AL92" s="45">
        <v>0</v>
      </c>
      <c r="AM92" s="44">
        <v>0</v>
      </c>
      <c r="AN92" s="44">
        <v>0</v>
      </c>
      <c r="AO92" s="45">
        <v>0</v>
      </c>
      <c r="AP92" s="44">
        <v>0</v>
      </c>
      <c r="AQ92" s="44">
        <v>0</v>
      </c>
    </row>
    <row r="93" spans="1:4" ht="17.25">
      <c r="A93" s="46" t="str">
        <f>TEXT(B2+3,"yyyy-mm-dd aaa")&amp;" 16:00~17:00"</f>
        <v>1900-01-03 週二 16:00~17:00</v>
      </c>
      <c r="B93" s="45">
        <v>0.930356033333333</v>
      </c>
      <c r="C93" s="44">
        <v>4.47568916666667</v>
      </c>
      <c r="D93" s="44">
        <v>4.47000000000116</v>
      </c>
      <c r="E93" s="45">
        <v>0.887705466666667</v>
      </c>
      <c r="F93" s="44">
        <v>27.13463</v>
      </c>
      <c r="G93" s="44">
        <v>27.1200000000008</v>
      </c>
      <c r="H93" s="45">
        <v>0.888708283333333</v>
      </c>
      <c r="I93" s="44">
        <v>15.4918266666667</v>
      </c>
      <c r="J93" s="44">
        <v>15.5</v>
      </c>
      <c r="K93" s="45">
        <v>0.67853755</v>
      </c>
      <c r="L93" s="44">
        <v>0.0385934916666667</v>
      </c>
      <c r="M93" s="44">
        <v>0.0399999999999636</v>
      </c>
      <c r="N93" s="45">
        <v>0.893781783333333</v>
      </c>
      <c r="O93" s="44">
        <v>12.71452212</v>
      </c>
      <c r="P93" s="44">
        <v>12.8500000000004</v>
      </c>
      <c r="Q93" s="45">
        <v>0.732090816666667</v>
      </c>
      <c r="R93" s="44">
        <v>1.35138693333333</v>
      </c>
      <c r="S93" s="44">
        <v>1.36099999999999</v>
      </c>
      <c r="T93" s="45">
        <v>0</v>
      </c>
      <c r="U93" s="44">
        <v>0</v>
      </c>
      <c r="V93" s="44">
        <v>0</v>
      </c>
      <c r="W93" s="45">
        <v>0.988015183333333</v>
      </c>
      <c r="X93" s="44">
        <v>0.621207766666667</v>
      </c>
      <c r="Y93" s="44">
        <v>0.620999999999981</v>
      </c>
      <c r="Z93" s="45">
        <v>0.81041115</v>
      </c>
      <c r="AA93" s="44">
        <v>3.177482</v>
      </c>
      <c r="AB93" s="44">
        <v>3.17999999999984</v>
      </c>
      <c r="AC93" s="45">
        <v>0</v>
      </c>
      <c r="AD93" s="44">
        <v>0</v>
      </c>
      <c r="AE93" s="44">
        <v>0</v>
      </c>
      <c r="AF93" s="45">
        <v>0.55637365</v>
      </c>
      <c r="AG93" s="44">
        <v>1.67716807</v>
      </c>
      <c r="AH93" s="44">
        <v>1.70000000000005</v>
      </c>
      <c r="AI93" s="45">
        <v>0.891354483333333</v>
      </c>
      <c r="AJ93" s="44">
        <v>1.84796735333333</v>
      </c>
      <c r="AK93" s="44">
        <v>1.69799999999998</v>
      </c>
      <c r="AL93" s="45">
        <v>0</v>
      </c>
      <c r="AM93" s="44">
        <v>0</v>
      </c>
      <c r="AN93" s="44">
        <v>0</v>
      </c>
      <c r="AO93" s="45">
        <v>0</v>
      </c>
      <c r="AP93" s="44">
        <v>0</v>
      </c>
      <c r="AQ93" s="44">
        <v>0</v>
      </c>
    </row>
    <row r="94" spans="1:4" ht="17.25">
      <c r="A94" s="46" t="str">
        <f>TEXT(B2+3,"yyyy-mm-dd aaa")&amp;" 17:00~18:00"</f>
        <v>1900-01-03 週二 17:00~18:00</v>
      </c>
      <c r="B94" s="45">
        <v>0.915564083333333</v>
      </c>
      <c r="C94" s="44">
        <v>5.42288066666667</v>
      </c>
      <c r="D94" s="44">
        <v>5.21999999999935</v>
      </c>
      <c r="E94" s="45">
        <v>0.888016016666667</v>
      </c>
      <c r="F94" s="44">
        <v>27.2004416666667</v>
      </c>
      <c r="G94" s="44">
        <v>27.2099999999991</v>
      </c>
      <c r="H94" s="45">
        <v>0.88921735</v>
      </c>
      <c r="I94" s="44">
        <v>15.573255</v>
      </c>
      <c r="J94" s="44">
        <v>15.5599999999995</v>
      </c>
      <c r="K94" s="45">
        <v>0.77410205</v>
      </c>
      <c r="L94" s="44">
        <v>6.36220121666667</v>
      </c>
      <c r="M94" s="44">
        <v>6.32999999999993</v>
      </c>
      <c r="N94" s="45">
        <v>0.874553233333333</v>
      </c>
      <c r="O94" s="44">
        <v>25.3711616666667</v>
      </c>
      <c r="P94" s="44">
        <v>25.3799999999992</v>
      </c>
      <c r="Q94" s="45">
        <v>0.630972916666667</v>
      </c>
      <c r="R94" s="44">
        <v>0.556170216666667</v>
      </c>
      <c r="S94" s="44">
        <v>0.555999999999926</v>
      </c>
      <c r="T94" s="45">
        <v>0</v>
      </c>
      <c r="U94" s="44">
        <v>0</v>
      </c>
      <c r="V94" s="44">
        <v>0</v>
      </c>
      <c r="W94" s="45">
        <v>0.988113166666667</v>
      </c>
      <c r="X94" s="44">
        <v>0.621869166666667</v>
      </c>
      <c r="Y94" s="44">
        <v>0.622000000000014</v>
      </c>
      <c r="Z94" s="45">
        <v>0.807042116666666</v>
      </c>
      <c r="AA94" s="44">
        <v>3.10318633333333</v>
      </c>
      <c r="AB94" s="44">
        <v>3.10000000000036</v>
      </c>
      <c r="AC94" s="45">
        <v>0</v>
      </c>
      <c r="AD94" s="44">
        <v>0</v>
      </c>
      <c r="AE94" s="44">
        <v>0</v>
      </c>
      <c r="AF94" s="45">
        <v>0.509467</v>
      </c>
      <c r="AG94" s="44">
        <v>1.6780691825</v>
      </c>
      <c r="AH94" s="44">
        <v>1.62999999999988</v>
      </c>
      <c r="AI94" s="45">
        <v>0.89488565</v>
      </c>
      <c r="AJ94" s="44">
        <v>1.74998765</v>
      </c>
      <c r="AK94" s="44">
        <v>1.94899999999996</v>
      </c>
      <c r="AL94" s="45">
        <v>0</v>
      </c>
      <c r="AM94" s="44">
        <v>0</v>
      </c>
      <c r="AN94" s="44">
        <v>0</v>
      </c>
      <c r="AO94" s="45">
        <v>0</v>
      </c>
      <c r="AP94" s="44">
        <v>0</v>
      </c>
      <c r="AQ94" s="44">
        <v>0</v>
      </c>
    </row>
    <row r="95" spans="1:4" ht="17.25">
      <c r="A95" s="46" t="str">
        <f>TEXT(B2+3,"yyyy-mm-dd aaa")&amp;" 18:00~19:00"</f>
        <v>1900-01-03 週二 18:00~19:00</v>
      </c>
      <c r="B95" s="45">
        <v>0.728395066666666</v>
      </c>
      <c r="C95" s="44">
        <v>21.462435</v>
      </c>
      <c r="D95" s="44">
        <v>21.4600000000009</v>
      </c>
      <c r="E95" s="45">
        <v>0.88069335</v>
      </c>
      <c r="F95" s="44">
        <v>27.2030483333333</v>
      </c>
      <c r="G95" s="44">
        <v>27.2199999999993</v>
      </c>
      <c r="H95" s="45">
        <v>0.8827349</v>
      </c>
      <c r="I95" s="44">
        <v>15.5897183333333</v>
      </c>
      <c r="J95" s="44">
        <v>15.5900000000001</v>
      </c>
      <c r="K95" s="45">
        <v>0.874982183333333</v>
      </c>
      <c r="L95" s="44">
        <v>14.62825</v>
      </c>
      <c r="M95" s="44">
        <v>14.6400000000003</v>
      </c>
      <c r="N95" s="45">
        <v>0.865326483333333</v>
      </c>
      <c r="O95" s="44">
        <v>25.262605</v>
      </c>
      <c r="P95" s="44">
        <v>25.2399999999998</v>
      </c>
      <c r="Q95" s="45">
        <v>0.626591133333333</v>
      </c>
      <c r="R95" s="44">
        <v>0.565424766666667</v>
      </c>
      <c r="S95" s="44">
        <v>0.565000000000055</v>
      </c>
      <c r="T95" s="45">
        <v>0</v>
      </c>
      <c r="U95" s="44">
        <v>0</v>
      </c>
      <c r="V95" s="44">
        <v>0</v>
      </c>
      <c r="W95" s="45">
        <v>0.988711283333333</v>
      </c>
      <c r="X95" s="44">
        <v>0.63617525</v>
      </c>
      <c r="Y95" s="44">
        <v>0.636000000000024</v>
      </c>
      <c r="Z95" s="45">
        <v>0.788827516666667</v>
      </c>
      <c r="AA95" s="44">
        <v>3.08353333333333</v>
      </c>
      <c r="AB95" s="44">
        <v>3.08999999999969</v>
      </c>
      <c r="AC95" s="45">
        <v>0</v>
      </c>
      <c r="AD95" s="44">
        <v>0</v>
      </c>
      <c r="AE95" s="44">
        <v>0</v>
      </c>
      <c r="AF95" s="45">
        <v>0.623830366666667</v>
      </c>
      <c r="AG95" s="44">
        <v>1.10704433316667</v>
      </c>
      <c r="AH95" s="44">
        <v>1.1400000000001</v>
      </c>
      <c r="AI95" s="45">
        <v>0.883820516666667</v>
      </c>
      <c r="AJ95" s="44">
        <v>2.5272873</v>
      </c>
      <c r="AK95" s="44">
        <v>2.34400000000005</v>
      </c>
      <c r="AL95" s="45">
        <v>0</v>
      </c>
      <c r="AM95" s="44">
        <v>0</v>
      </c>
      <c r="AN95" s="44">
        <v>0</v>
      </c>
      <c r="AO95" s="45">
        <v>0</v>
      </c>
      <c r="AP95" s="44">
        <v>0</v>
      </c>
      <c r="AQ95" s="44">
        <v>0</v>
      </c>
    </row>
    <row r="96" spans="1:4" ht="17.25">
      <c r="A96" s="46" t="str">
        <f>TEXT(B2+3,"yyyy-mm-dd aaa")&amp;" 19:00~20:00"</f>
        <v>1900-01-03 週二 19:00~20:00</v>
      </c>
      <c r="B96" s="45">
        <v>0.85121685</v>
      </c>
      <c r="C96" s="44">
        <v>8.78668433333333</v>
      </c>
      <c r="D96" s="44">
        <v>8.83999999999833</v>
      </c>
      <c r="E96" s="45">
        <v>0.875704866666666</v>
      </c>
      <c r="F96" s="44">
        <v>27.0096166666667</v>
      </c>
      <c r="G96" s="44">
        <v>27.0100000000002</v>
      </c>
      <c r="H96" s="45">
        <v>0.878738883333333</v>
      </c>
      <c r="I96" s="44">
        <v>15.5313133333333</v>
      </c>
      <c r="J96" s="44">
        <v>15.5400000000009</v>
      </c>
      <c r="K96" s="45">
        <v>0.858757933333333</v>
      </c>
      <c r="L96" s="44">
        <v>11.3415281666667</v>
      </c>
      <c r="M96" s="44">
        <v>11.3000000000002</v>
      </c>
      <c r="N96" s="45">
        <v>0.859951883333334</v>
      </c>
      <c r="O96" s="44">
        <v>25.1525616666667</v>
      </c>
      <c r="P96" s="44">
        <v>25.1900000000005</v>
      </c>
      <c r="Q96" s="45">
        <v>0.624656433333333</v>
      </c>
      <c r="R96" s="44">
        <v>0.5713773</v>
      </c>
      <c r="S96" s="44">
        <v>0.571000000000026</v>
      </c>
      <c r="T96" s="45">
        <v>0</v>
      </c>
      <c r="U96" s="44">
        <v>0</v>
      </c>
      <c r="V96" s="44">
        <v>0</v>
      </c>
      <c r="W96" s="45">
        <v>0.988982683333333</v>
      </c>
      <c r="X96" s="44">
        <v>0.6439501</v>
      </c>
      <c r="Y96" s="44">
        <v>0.644000000000005</v>
      </c>
      <c r="Z96" s="45">
        <v>0.799705966666666</v>
      </c>
      <c r="AA96" s="44">
        <v>2.61218637883333</v>
      </c>
      <c r="AB96" s="44">
        <v>2.64000000000033</v>
      </c>
      <c r="AC96" s="45">
        <v>0</v>
      </c>
      <c r="AD96" s="44">
        <v>0</v>
      </c>
      <c r="AE96" s="44">
        <v>0</v>
      </c>
      <c r="AF96" s="45">
        <v>0.7288577</v>
      </c>
      <c r="AG96" s="44">
        <v>0.885725857166667</v>
      </c>
      <c r="AH96" s="44">
        <v>0.8599999999999</v>
      </c>
      <c r="AI96" s="45">
        <v>0.88537965</v>
      </c>
      <c r="AJ96" s="44">
        <v>2.38034615</v>
      </c>
      <c r="AK96" s="44">
        <v>2.45799999999997</v>
      </c>
      <c r="AL96" s="45">
        <v>0</v>
      </c>
      <c r="AM96" s="44">
        <v>0</v>
      </c>
      <c r="AN96" s="44">
        <v>0</v>
      </c>
      <c r="AO96" s="45">
        <v>0</v>
      </c>
      <c r="AP96" s="44">
        <v>0</v>
      </c>
      <c r="AQ96" s="44">
        <v>0</v>
      </c>
    </row>
    <row r="97" spans="1:4" ht="17.25">
      <c r="A97" s="46" t="str">
        <f>TEXT(B2+3,"yyyy-mm-dd aaa")&amp;" 20:00~21:00"</f>
        <v>1900-01-03 週二 20:00~21:00</v>
      </c>
      <c r="B97" s="45">
        <v>0.92739825</v>
      </c>
      <c r="C97" s="44">
        <v>4.50442033333333</v>
      </c>
      <c r="D97" s="44">
        <v>4.51000000000022</v>
      </c>
      <c r="E97" s="45">
        <v>0.874744583333333</v>
      </c>
      <c r="F97" s="44">
        <v>26.8534416666667</v>
      </c>
      <c r="G97" s="44">
        <v>26.8500000000004</v>
      </c>
      <c r="H97" s="45">
        <v>0.877964783333333</v>
      </c>
      <c r="I97" s="44">
        <v>15.4477183333333</v>
      </c>
      <c r="J97" s="44">
        <v>15.4499999999989</v>
      </c>
      <c r="K97" s="45">
        <v>0.4173084</v>
      </c>
      <c r="L97" s="44">
        <v>9.93020600000001</v>
      </c>
      <c r="M97" s="44">
        <v>9.67999999999938</v>
      </c>
      <c r="N97" s="45">
        <v>0.88344915</v>
      </c>
      <c r="O97" s="44">
        <v>12.4173333016667</v>
      </c>
      <c r="P97" s="44">
        <v>12.4300000000003</v>
      </c>
      <c r="Q97" s="45">
        <v>0.6263059</v>
      </c>
      <c r="R97" s="44">
        <v>0.5733962</v>
      </c>
      <c r="S97" s="44">
        <v>0.573999999999955</v>
      </c>
      <c r="T97" s="45">
        <v>0</v>
      </c>
      <c r="U97" s="44">
        <v>0</v>
      </c>
      <c r="V97" s="44">
        <v>0</v>
      </c>
      <c r="W97" s="45">
        <v>0.989086916666667</v>
      </c>
      <c r="X97" s="44">
        <v>0.644466516666666</v>
      </c>
      <c r="Y97" s="44">
        <v>0.644999999999982</v>
      </c>
      <c r="Z97" s="45">
        <v>0.815799466666666</v>
      </c>
      <c r="AA97" s="44">
        <v>2.3013610695</v>
      </c>
      <c r="AB97" s="44">
        <v>2.31999999999971</v>
      </c>
      <c r="AC97" s="45">
        <v>0</v>
      </c>
      <c r="AD97" s="44">
        <v>0</v>
      </c>
      <c r="AE97" s="44">
        <v>0</v>
      </c>
      <c r="AF97" s="45">
        <v>0.7011881</v>
      </c>
      <c r="AG97" s="44">
        <v>0.890011512166667</v>
      </c>
      <c r="AH97" s="44">
        <v>0.820000000000164</v>
      </c>
      <c r="AI97" s="45">
        <v>0.888551533333333</v>
      </c>
      <c r="AJ97" s="44">
        <v>1.75566011666667</v>
      </c>
      <c r="AK97" s="44">
        <v>1.78399999999999</v>
      </c>
      <c r="AL97" s="45">
        <v>0</v>
      </c>
      <c r="AM97" s="44">
        <v>0</v>
      </c>
      <c r="AN97" s="44">
        <v>0</v>
      </c>
      <c r="AO97" s="45">
        <v>0</v>
      </c>
      <c r="AP97" s="44">
        <v>0</v>
      </c>
      <c r="AQ97" s="44">
        <v>0</v>
      </c>
    </row>
    <row r="98" spans="1:4" ht="17.25">
      <c r="A98" s="46" t="str">
        <f>TEXT(B2+3,"yyyy-mm-dd aaa")&amp;" 21:00~22:00"</f>
        <v>1900-01-03 週二 21:00~22:00</v>
      </c>
      <c r="B98" s="45">
        <v>0.926992316666667</v>
      </c>
      <c r="C98" s="44">
        <v>4.50910616666667</v>
      </c>
      <c r="D98" s="44">
        <v>4.5</v>
      </c>
      <c r="E98" s="45">
        <v>0.873521083333333</v>
      </c>
      <c r="F98" s="44">
        <v>26.919785</v>
      </c>
      <c r="G98" s="44">
        <v>26.8999999999996</v>
      </c>
      <c r="H98" s="45">
        <v>0.8769966</v>
      </c>
      <c r="I98" s="44">
        <v>15.5023216666667</v>
      </c>
      <c r="J98" s="44">
        <v>15.4899999999998</v>
      </c>
      <c r="K98" s="45">
        <v>0.669328983333333</v>
      </c>
      <c r="L98" s="44">
        <v>11.369958</v>
      </c>
      <c r="M98" s="44">
        <v>11.4700000000003</v>
      </c>
      <c r="N98" s="45">
        <v>0.86017905</v>
      </c>
      <c r="O98" s="44">
        <v>25.4990283333333</v>
      </c>
      <c r="P98" s="44">
        <v>25.4799999999996</v>
      </c>
      <c r="Q98" s="45">
        <v>0.62309355</v>
      </c>
      <c r="R98" s="44">
        <v>0.571726683333333</v>
      </c>
      <c r="S98" s="44">
        <v>0.571000000000026</v>
      </c>
      <c r="T98" s="45">
        <v>0</v>
      </c>
      <c r="U98" s="44">
        <v>0</v>
      </c>
      <c r="V98" s="44">
        <v>0</v>
      </c>
      <c r="W98" s="45">
        <v>0.989133933333333</v>
      </c>
      <c r="X98" s="44">
        <v>0.647280383333333</v>
      </c>
      <c r="Y98" s="44">
        <v>0.646000000000015</v>
      </c>
      <c r="Z98" s="45">
        <v>0.7802612</v>
      </c>
      <c r="AA98" s="44">
        <v>3.089288</v>
      </c>
      <c r="AB98" s="44">
        <v>3.09000000000015</v>
      </c>
      <c r="AC98" s="45">
        <v>0</v>
      </c>
      <c r="AD98" s="44">
        <v>0</v>
      </c>
      <c r="AE98" s="44">
        <v>0</v>
      </c>
      <c r="AF98" s="45">
        <v>0.70082895</v>
      </c>
      <c r="AG98" s="44">
        <v>1.56815347583333</v>
      </c>
      <c r="AH98" s="44">
        <v>1.50999999999999</v>
      </c>
      <c r="AI98" s="45">
        <v>0.885020133333333</v>
      </c>
      <c r="AJ98" s="44">
        <v>2.04658586666667</v>
      </c>
      <c r="AK98" s="44">
        <v>2.00099999999998</v>
      </c>
      <c r="AL98" s="45">
        <v>0</v>
      </c>
      <c r="AM98" s="44">
        <v>0</v>
      </c>
      <c r="AN98" s="44">
        <v>0</v>
      </c>
      <c r="AO98" s="45">
        <v>0</v>
      </c>
      <c r="AP98" s="44">
        <v>0</v>
      </c>
      <c r="AQ98" s="44">
        <v>0</v>
      </c>
    </row>
    <row r="99" spans="1:4" ht="17.25">
      <c r="A99" s="46" t="str">
        <f>TEXT(B2+3,"yyyy-mm-dd aaa")&amp;" 22:00~23:00"</f>
        <v>1900-01-03 週二 22:00~23:00</v>
      </c>
      <c r="B99" s="45">
        <v>0.928543883333333</v>
      </c>
      <c r="C99" s="44">
        <v>4.50079533333334</v>
      </c>
      <c r="D99" s="44">
        <v>4.5</v>
      </c>
      <c r="E99" s="45">
        <v>0.624529633333333</v>
      </c>
      <c r="F99" s="44">
        <v>0.946204746666667</v>
      </c>
      <c r="G99" s="44">
        <v>1.32999999999993</v>
      </c>
      <c r="H99" s="45">
        <v>0.882052216666667</v>
      </c>
      <c r="I99" s="44">
        <v>15.441705</v>
      </c>
      <c r="J99" s="44">
        <v>15.4400000000005</v>
      </c>
      <c r="K99" s="45">
        <v>0.845415033333333</v>
      </c>
      <c r="L99" s="44">
        <v>7.435284</v>
      </c>
      <c r="M99" s="44">
        <v>7.8100000000004</v>
      </c>
      <c r="N99" s="45">
        <v>0.864094433333333</v>
      </c>
      <c r="O99" s="44">
        <v>24.96424</v>
      </c>
      <c r="P99" s="44">
        <v>24.9700000000012</v>
      </c>
      <c r="Q99" s="45">
        <v>0.6283582</v>
      </c>
      <c r="R99" s="44">
        <v>0.56679845</v>
      </c>
      <c r="S99" s="44">
        <v>0.567000000000007</v>
      </c>
      <c r="T99" s="45">
        <v>0</v>
      </c>
      <c r="U99" s="44">
        <v>0</v>
      </c>
      <c r="V99" s="44">
        <v>0</v>
      </c>
      <c r="W99" s="45">
        <v>0.98868065</v>
      </c>
      <c r="X99" s="44">
        <v>0.6369761</v>
      </c>
      <c r="Y99" s="44">
        <v>0.637</v>
      </c>
      <c r="Z99" s="45">
        <v>0.78745585</v>
      </c>
      <c r="AA99" s="44">
        <v>3.0487825</v>
      </c>
      <c r="AB99" s="44">
        <v>3.03999999999996</v>
      </c>
      <c r="AC99" s="45">
        <v>0</v>
      </c>
      <c r="AD99" s="44">
        <v>0</v>
      </c>
      <c r="AE99" s="44">
        <v>0</v>
      </c>
      <c r="AF99" s="45">
        <v>0.56167405</v>
      </c>
      <c r="AG99" s="44">
        <v>0.804697750833333</v>
      </c>
      <c r="AH99" s="44">
        <v>0.879999999999882</v>
      </c>
      <c r="AI99" s="45">
        <v>0.8883896</v>
      </c>
      <c r="AJ99" s="44">
        <v>2.03852581666667</v>
      </c>
      <c r="AK99" s="44">
        <v>2.01700000000005</v>
      </c>
      <c r="AL99" s="45">
        <v>0</v>
      </c>
      <c r="AM99" s="44">
        <v>0</v>
      </c>
      <c r="AN99" s="44">
        <v>0</v>
      </c>
      <c r="AO99" s="45">
        <v>0</v>
      </c>
      <c r="AP99" s="44">
        <v>0</v>
      </c>
      <c r="AQ99" s="44">
        <v>0</v>
      </c>
    </row>
    <row r="100" spans="1:4" ht="18" thickBot="1">
      <c r="A100" s="43" t="str">
        <f>TEXT(B2+3,"yyyy-mm-dd aaa")&amp;" 23:00~24:00"</f>
        <v>1900-01-03 週二 23:00~24:00</v>
      </c>
      <c r="B100" s="42">
        <v>0.871081683333333</v>
      </c>
      <c r="C100" s="41">
        <v>9.299645</v>
      </c>
      <c r="D100" s="41">
        <v>9.09000000000015</v>
      </c>
      <c r="E100" s="42">
        <v>0.624946166666667</v>
      </c>
      <c r="F100" s="41">
        <v>0.0381990883333333</v>
      </c>
      <c r="G100" s="41">
        <v>0.0400000000008731</v>
      </c>
      <c r="H100" s="42">
        <v>0.6545919</v>
      </c>
      <c r="I100" s="41">
        <v>2.56699748833333</v>
      </c>
      <c r="J100" s="41">
        <v>2.67000000000007</v>
      </c>
      <c r="K100" s="42">
        <v>0.840774083333333</v>
      </c>
      <c r="L100" s="41">
        <v>6.78595733333333</v>
      </c>
      <c r="M100" s="41">
        <v>6.81999999999971</v>
      </c>
      <c r="N100" s="42">
        <v>0.868426616666666</v>
      </c>
      <c r="O100" s="41">
        <v>21.752239385</v>
      </c>
      <c r="P100" s="41">
        <v>21.7199999999993</v>
      </c>
      <c r="Q100" s="42">
        <v>0.62775525</v>
      </c>
      <c r="R100" s="41">
        <v>0.566174</v>
      </c>
      <c r="S100" s="41">
        <v>0.565999999999917</v>
      </c>
      <c r="T100" s="42">
        <v>0</v>
      </c>
      <c r="U100" s="41">
        <v>0</v>
      </c>
      <c r="V100" s="41">
        <v>0</v>
      </c>
      <c r="W100" s="42">
        <v>0.988873066666667</v>
      </c>
      <c r="X100" s="41">
        <v>0.63546775</v>
      </c>
      <c r="Y100" s="41">
        <v>0.635999999999967</v>
      </c>
      <c r="Z100" s="42">
        <v>0.785013016666667</v>
      </c>
      <c r="AA100" s="41">
        <v>3.0336</v>
      </c>
      <c r="AB100" s="41">
        <v>3.03999999999996</v>
      </c>
      <c r="AC100" s="42">
        <v>0</v>
      </c>
      <c r="AD100" s="41">
        <v>0</v>
      </c>
      <c r="AE100" s="41">
        <v>0</v>
      </c>
      <c r="AF100" s="42">
        <v>0.504284666666667</v>
      </c>
      <c r="AG100" s="41">
        <v>0.6394897885</v>
      </c>
      <c r="AH100" s="41">
        <v>0.620000000000118</v>
      </c>
      <c r="AI100" s="42">
        <v>0.885839483333334</v>
      </c>
      <c r="AJ100" s="41">
        <v>2.66256558333333</v>
      </c>
      <c r="AK100" s="41">
        <v>2.81399999999996</v>
      </c>
      <c r="AL100" s="42">
        <v>0</v>
      </c>
      <c r="AM100" s="41">
        <v>0</v>
      </c>
      <c r="AN100" s="41">
        <v>0</v>
      </c>
      <c r="AO100" s="42">
        <v>0</v>
      </c>
      <c r="AP100" s="41">
        <v>0</v>
      </c>
      <c r="AQ100" s="41">
        <v>0</v>
      </c>
    </row>
    <row r="101" spans="1:4" ht="17.25">
      <c r="A101" s="49" t="str">
        <f>TEXT(B2+4,"yyyy-mm-dd aaa")&amp;" 00:00~01:00"</f>
        <v>1900-01-04 週三 00:00~01:00</v>
      </c>
      <c r="B101" s="48">
        <v>0.77432025</v>
      </c>
      <c r="C101" s="47">
        <v>25.5371416666667</v>
      </c>
      <c r="D101" s="47">
        <v>25.5400000000009</v>
      </c>
      <c r="E101" s="48">
        <v>0.615575116666667</v>
      </c>
      <c r="F101" s="47">
        <v>0.037788675</v>
      </c>
      <c r="G101" s="47">
        <v>0.0399999999990541</v>
      </c>
      <c r="H101" s="48">
        <v>0.61697935</v>
      </c>
      <c r="I101" s="47">
        <v>0.042075945</v>
      </c>
      <c r="J101" s="47">
        <v>0.0499999999992724</v>
      </c>
      <c r="K101" s="48">
        <v>0.838207283333333</v>
      </c>
      <c r="L101" s="47">
        <v>6.42674933333333</v>
      </c>
      <c r="M101" s="47">
        <v>6.43000000000029</v>
      </c>
      <c r="N101" s="48">
        <v>0.882485149999999</v>
      </c>
      <c r="O101" s="47">
        <v>13.6005329116667</v>
      </c>
      <c r="P101" s="47">
        <v>13.4099999999999</v>
      </c>
      <c r="Q101" s="48">
        <v>0.626937283333333</v>
      </c>
      <c r="R101" s="47">
        <v>0.5663801</v>
      </c>
      <c r="S101" s="47">
        <v>0.567000000000007</v>
      </c>
      <c r="T101" s="48">
        <v>0</v>
      </c>
      <c r="U101" s="47">
        <v>0</v>
      </c>
      <c r="V101" s="47">
        <v>0</v>
      </c>
      <c r="W101" s="48">
        <v>0.989000566666666</v>
      </c>
      <c r="X101" s="47">
        <v>0.636492666666667</v>
      </c>
      <c r="Y101" s="47">
        <v>0.636000000000024</v>
      </c>
      <c r="Z101" s="48">
        <v>0.835261533333333</v>
      </c>
      <c r="AA101" s="47">
        <v>1.81253063416667</v>
      </c>
      <c r="AB101" s="47">
        <v>1.80999999999995</v>
      </c>
      <c r="AC101" s="48">
        <v>0</v>
      </c>
      <c r="AD101" s="47">
        <v>0</v>
      </c>
      <c r="AE101" s="47">
        <v>0</v>
      </c>
      <c r="AF101" s="48">
        <v>0.588403333333334</v>
      </c>
      <c r="AG101" s="47">
        <v>0.6374171325</v>
      </c>
      <c r="AH101" s="47">
        <v>0.730000000000018</v>
      </c>
      <c r="AI101" s="48">
        <v>0.88600645</v>
      </c>
      <c r="AJ101" s="47">
        <v>2.54228615</v>
      </c>
      <c r="AK101" s="47">
        <v>2.43299999999999</v>
      </c>
      <c r="AL101" s="48">
        <v>0</v>
      </c>
      <c r="AM101" s="47">
        <v>0</v>
      </c>
      <c r="AN101" s="47">
        <v>0</v>
      </c>
      <c r="AO101" s="48">
        <v>0</v>
      </c>
      <c r="AP101" s="47">
        <v>0</v>
      </c>
      <c r="AQ101" s="47">
        <v>0</v>
      </c>
    </row>
    <row r="102" spans="1:4" ht="17.25">
      <c r="A102" s="46" t="str">
        <f>TEXT(B2+4,"yyyy-mm-dd aaa")&amp;" 01:00~02:00"</f>
        <v>1900-01-04 週三 01:00~02:00</v>
      </c>
      <c r="B102" s="45">
        <v>0.740966216666667</v>
      </c>
      <c r="C102" s="47">
        <v>19.4131399</v>
      </c>
      <c r="D102" s="44">
        <v>19.5100000000002</v>
      </c>
      <c r="E102" s="45">
        <v>0.868737316666667</v>
      </c>
      <c r="F102" s="47">
        <v>25.12222578</v>
      </c>
      <c r="G102" s="44">
        <v>24.9400000000005</v>
      </c>
      <c r="H102" s="45">
        <v>0.80844715</v>
      </c>
      <c r="I102" s="47">
        <v>11.2856316666667</v>
      </c>
      <c r="J102" s="44">
        <v>11.1900000000005</v>
      </c>
      <c r="K102" s="45">
        <v>0.244886333333333</v>
      </c>
      <c r="L102" s="47">
        <v>11.2623628833333</v>
      </c>
      <c r="M102" s="44">
        <v>11.4499999999998</v>
      </c>
      <c r="N102" s="45">
        <v>0.87352375</v>
      </c>
      <c r="O102" s="47">
        <v>21.3582496616667</v>
      </c>
      <c r="P102" s="44">
        <v>21.1900000000005</v>
      </c>
      <c r="Q102" s="45">
        <v>0.627906533333334</v>
      </c>
      <c r="R102" s="47">
        <v>0.567456116666667</v>
      </c>
      <c r="S102" s="44">
        <v>0.568000000000097</v>
      </c>
      <c r="T102" s="45">
        <v>0</v>
      </c>
      <c r="U102" s="47">
        <v>0</v>
      </c>
      <c r="V102" s="44">
        <v>0</v>
      </c>
      <c r="W102" s="45">
        <v>0.988876283333333</v>
      </c>
      <c r="X102" s="47">
        <v>0.6363038</v>
      </c>
      <c r="Y102" s="44">
        <v>0.637</v>
      </c>
      <c r="Z102" s="45">
        <v>0.788627483333333</v>
      </c>
      <c r="AA102" s="47">
        <v>3.07290483333333</v>
      </c>
      <c r="AB102" s="44">
        <v>3.07999999999993</v>
      </c>
      <c r="AC102" s="45">
        <v>0</v>
      </c>
      <c r="AD102" s="47">
        <v>0</v>
      </c>
      <c r="AE102" s="44">
        <v>0</v>
      </c>
      <c r="AF102" s="45">
        <v>0.571605</v>
      </c>
      <c r="AG102" s="47">
        <v>1.0591755105</v>
      </c>
      <c r="AH102" s="44">
        <v>1.01999999999998</v>
      </c>
      <c r="AI102" s="45">
        <v>0.8878557</v>
      </c>
      <c r="AJ102" s="47">
        <v>2.04508695</v>
      </c>
      <c r="AK102" s="44">
        <v>2.17700000000002</v>
      </c>
      <c r="AL102" s="45">
        <v>0</v>
      </c>
      <c r="AM102" s="47">
        <v>0</v>
      </c>
      <c r="AN102" s="44">
        <v>0</v>
      </c>
      <c r="AO102" s="45">
        <v>0</v>
      </c>
      <c r="AP102" s="47">
        <v>0</v>
      </c>
      <c r="AQ102" s="44">
        <v>0</v>
      </c>
    </row>
    <row r="103" spans="1:4" ht="17.25">
      <c r="A103" s="46" t="str">
        <f>TEXT(B2+4,"yyyy-mm-dd aaa")&amp;" 02:00~03:00"</f>
        <v>1900-01-04 週三 02:00~03:00</v>
      </c>
      <c r="B103" s="45">
        <v>0.780394016666667</v>
      </c>
      <c r="C103" s="44">
        <v>0.239078633333333</v>
      </c>
      <c r="D103" s="44">
        <v>0.239999999999782</v>
      </c>
      <c r="E103" s="45">
        <v>0.881375666666667</v>
      </c>
      <c r="F103" s="44">
        <v>26.8163166666667</v>
      </c>
      <c r="G103" s="44">
        <v>26.8099999999995</v>
      </c>
      <c r="H103" s="45">
        <v>0.884029466666666</v>
      </c>
      <c r="I103" s="44">
        <v>15.4681866666667</v>
      </c>
      <c r="J103" s="44">
        <v>15.4700000000012</v>
      </c>
      <c r="K103" s="45">
        <v>0.84269995</v>
      </c>
      <c r="L103" s="44">
        <v>7.219168</v>
      </c>
      <c r="M103" s="44">
        <v>7.22000000000025</v>
      </c>
      <c r="N103" s="45">
        <v>0.8642809</v>
      </c>
      <c r="O103" s="44">
        <v>21.8762834816667</v>
      </c>
      <c r="P103" s="44">
        <v>21.9499999999989</v>
      </c>
      <c r="Q103" s="45">
        <v>0.6310296</v>
      </c>
      <c r="R103" s="44">
        <v>0.568018066666667</v>
      </c>
      <c r="S103" s="44">
        <v>0.567999999999984</v>
      </c>
      <c r="T103" s="45">
        <v>0</v>
      </c>
      <c r="U103" s="44">
        <v>0</v>
      </c>
      <c r="V103" s="44">
        <v>0</v>
      </c>
      <c r="W103" s="45">
        <v>0.98861</v>
      </c>
      <c r="X103" s="44">
        <v>0.632975916666667</v>
      </c>
      <c r="Y103" s="44">
        <v>0.632999999999981</v>
      </c>
      <c r="Z103" s="45">
        <v>0.788119883333333</v>
      </c>
      <c r="AA103" s="44">
        <v>3.02065533333333</v>
      </c>
      <c r="AB103" s="44">
        <v>3.01999999999998</v>
      </c>
      <c r="AC103" s="45">
        <v>0</v>
      </c>
      <c r="AD103" s="44">
        <v>0</v>
      </c>
      <c r="AE103" s="44">
        <v>0</v>
      </c>
      <c r="AF103" s="45">
        <v>0.505021266666667</v>
      </c>
      <c r="AG103" s="44">
        <v>0.715228121</v>
      </c>
      <c r="AH103" s="44">
        <v>0.740000000000009</v>
      </c>
      <c r="AI103" s="45">
        <v>0.887973733333333</v>
      </c>
      <c r="AJ103" s="44">
        <v>2.10547618333333</v>
      </c>
      <c r="AK103" s="44">
        <v>2.05600000000004</v>
      </c>
      <c r="AL103" s="45">
        <v>0</v>
      </c>
      <c r="AM103" s="44">
        <v>0</v>
      </c>
      <c r="AN103" s="44">
        <v>0</v>
      </c>
      <c r="AO103" s="45">
        <v>0</v>
      </c>
      <c r="AP103" s="44">
        <v>0</v>
      </c>
      <c r="AQ103" s="44">
        <v>0</v>
      </c>
    </row>
    <row r="104" spans="1:4" ht="17.25">
      <c r="A104" s="46" t="str">
        <f>TEXT(B2+4,"yyyy-mm-dd aaa")&amp;" 03:00~04:00"</f>
        <v>1900-01-04 週三 03:00~04:00</v>
      </c>
      <c r="B104" s="45">
        <v>0.83846765</v>
      </c>
      <c r="C104" s="44">
        <v>0.239315583333333</v>
      </c>
      <c r="D104" s="44">
        <v>0.239999999999782</v>
      </c>
      <c r="E104" s="45">
        <v>0.880184816666667</v>
      </c>
      <c r="F104" s="44">
        <v>26.6787966666667</v>
      </c>
      <c r="G104" s="44">
        <v>26.6900000000005</v>
      </c>
      <c r="H104" s="45">
        <v>0.8829376</v>
      </c>
      <c r="I104" s="44">
        <v>15.3924333333333</v>
      </c>
      <c r="J104" s="44">
        <v>15.3899999999994</v>
      </c>
      <c r="K104" s="45">
        <v>0.839004816666667</v>
      </c>
      <c r="L104" s="44">
        <v>6.25605483333334</v>
      </c>
      <c r="M104" s="44">
        <v>6.39999999999964</v>
      </c>
      <c r="N104" s="45">
        <v>0.875170316666667</v>
      </c>
      <c r="O104" s="44">
        <v>18.6244006466667</v>
      </c>
      <c r="P104" s="44">
        <v>18.5</v>
      </c>
      <c r="Q104" s="45">
        <v>0.635059483333333</v>
      </c>
      <c r="R104" s="44">
        <v>0.60344985</v>
      </c>
      <c r="S104" s="44">
        <v>0.596000000000004</v>
      </c>
      <c r="T104" s="45">
        <v>0</v>
      </c>
      <c r="U104" s="44">
        <v>0</v>
      </c>
      <c r="V104" s="44">
        <v>0</v>
      </c>
      <c r="W104" s="45">
        <v>0.98860325</v>
      </c>
      <c r="X104" s="44">
        <v>0.633818983333334</v>
      </c>
      <c r="Y104" s="44">
        <v>0.633000000000038</v>
      </c>
      <c r="Z104" s="45">
        <v>0.78675215</v>
      </c>
      <c r="AA104" s="44">
        <v>2.993444</v>
      </c>
      <c r="AB104" s="44">
        <v>2.99000000000024</v>
      </c>
      <c r="AC104" s="45">
        <v>0</v>
      </c>
      <c r="AD104" s="44">
        <v>0</v>
      </c>
      <c r="AE104" s="44">
        <v>0</v>
      </c>
      <c r="AF104" s="45">
        <v>0.632872483333334</v>
      </c>
      <c r="AG104" s="44">
        <v>1.10946481733333</v>
      </c>
      <c r="AH104" s="44">
        <v>1.08999999999992</v>
      </c>
      <c r="AI104" s="45">
        <v>0.888523083333334</v>
      </c>
      <c r="AJ104" s="44">
        <v>2.02191571666667</v>
      </c>
      <c r="AK104" s="44">
        <v>2.19099999999992</v>
      </c>
      <c r="AL104" s="45">
        <v>0</v>
      </c>
      <c r="AM104" s="44">
        <v>0</v>
      </c>
      <c r="AN104" s="44">
        <v>0</v>
      </c>
      <c r="AO104" s="45">
        <v>0</v>
      </c>
      <c r="AP104" s="44">
        <v>0</v>
      </c>
      <c r="AQ104" s="44">
        <v>0</v>
      </c>
    </row>
    <row r="105" spans="1:4" ht="17.25">
      <c r="A105" s="46" t="str">
        <f>TEXT(B2+4,"yyyy-mm-dd aaa")&amp;" 04:00~05:00"</f>
        <v>1900-01-04 週三 04:00~05:00</v>
      </c>
      <c r="B105" s="45">
        <v>0.867461783333333</v>
      </c>
      <c r="C105" s="44">
        <v>0.238455866666667</v>
      </c>
      <c r="D105" s="44">
        <v>0.239999999999782</v>
      </c>
      <c r="E105" s="45">
        <v>0.8807114</v>
      </c>
      <c r="F105" s="44">
        <v>26.714185</v>
      </c>
      <c r="G105" s="44">
        <v>26.7000000000007</v>
      </c>
      <c r="H105" s="45">
        <v>0.8832608</v>
      </c>
      <c r="I105" s="44">
        <v>15.4030216666667</v>
      </c>
      <c r="J105" s="44">
        <v>15.4099999999999</v>
      </c>
      <c r="K105" s="45">
        <v>0.841650366666667</v>
      </c>
      <c r="L105" s="44">
        <v>6.75242</v>
      </c>
      <c r="M105" s="44">
        <v>6.73999999999978</v>
      </c>
      <c r="N105" s="45">
        <v>0.87640795</v>
      </c>
      <c r="O105" s="44">
        <v>17.9758848266667</v>
      </c>
      <c r="P105" s="44">
        <v>18.2000000000007</v>
      </c>
      <c r="Q105" s="45">
        <v>0.652165116666666</v>
      </c>
      <c r="R105" s="44">
        <v>0.743044183333333</v>
      </c>
      <c r="S105" s="44">
        <v>0.745999999999981</v>
      </c>
      <c r="T105" s="45">
        <v>0</v>
      </c>
      <c r="U105" s="44">
        <v>0</v>
      </c>
      <c r="V105" s="44">
        <v>0</v>
      </c>
      <c r="W105" s="45">
        <v>0.9883436</v>
      </c>
      <c r="X105" s="44">
        <v>0.63241995</v>
      </c>
      <c r="Y105" s="44">
        <v>0.632999999999981</v>
      </c>
      <c r="Z105" s="45">
        <v>0.7932469</v>
      </c>
      <c r="AA105" s="44">
        <v>2.83614803666667</v>
      </c>
      <c r="AB105" s="44">
        <v>2.84000000000015</v>
      </c>
      <c r="AC105" s="45">
        <v>0</v>
      </c>
      <c r="AD105" s="44">
        <v>0</v>
      </c>
      <c r="AE105" s="44">
        <v>0</v>
      </c>
      <c r="AF105" s="45">
        <v>0.51429915</v>
      </c>
      <c r="AG105" s="44">
        <v>0.720223990166666</v>
      </c>
      <c r="AH105" s="44">
        <v>0.629999999999882</v>
      </c>
      <c r="AI105" s="45">
        <v>0.888471316666667</v>
      </c>
      <c r="AJ105" s="44">
        <v>2.22909225</v>
      </c>
      <c r="AK105" s="44">
        <v>2.19000000000005</v>
      </c>
      <c r="AL105" s="45">
        <v>0</v>
      </c>
      <c r="AM105" s="44">
        <v>0</v>
      </c>
      <c r="AN105" s="44">
        <v>0</v>
      </c>
      <c r="AO105" s="45">
        <v>0</v>
      </c>
      <c r="AP105" s="44">
        <v>0</v>
      </c>
      <c r="AQ105" s="44">
        <v>0</v>
      </c>
    </row>
    <row r="106" spans="1:4" ht="17.25">
      <c r="A106" s="46" t="str">
        <f>TEXT(B2+4,"yyyy-mm-dd aaa")&amp;" 05:00~06:00"</f>
        <v>1900-01-04 週三 05:00~06:00</v>
      </c>
      <c r="B106" s="45">
        <v>0.8665434</v>
      </c>
      <c r="C106" s="44">
        <v>0.796001716666667</v>
      </c>
      <c r="D106" s="44">
        <v>0.670000000000073</v>
      </c>
      <c r="E106" s="45">
        <v>0.881559033333334</v>
      </c>
      <c r="F106" s="44">
        <v>26.665645</v>
      </c>
      <c r="G106" s="44">
        <v>26.6700000000001</v>
      </c>
      <c r="H106" s="45">
        <v>0.884178916666667</v>
      </c>
      <c r="I106" s="44">
        <v>15.3904316666667</v>
      </c>
      <c r="J106" s="44">
        <v>15.3899999999994</v>
      </c>
      <c r="K106" s="45">
        <v>0.232990416666667</v>
      </c>
      <c r="L106" s="44">
        <v>8.97962342166667</v>
      </c>
      <c r="M106" s="44">
        <v>8.8100000000004</v>
      </c>
      <c r="N106" s="45">
        <v>0.8898593</v>
      </c>
      <c r="O106" s="44">
        <v>13.2965328866667</v>
      </c>
      <c r="P106" s="44">
        <v>13.0799999999999</v>
      </c>
      <c r="Q106" s="45">
        <v>0.657578066666667</v>
      </c>
      <c r="R106" s="44">
        <v>0.777393833333333</v>
      </c>
      <c r="S106" s="44">
        <v>0.760999999999967</v>
      </c>
      <c r="T106" s="45">
        <v>0</v>
      </c>
      <c r="U106" s="44">
        <v>0</v>
      </c>
      <c r="V106" s="44">
        <v>0</v>
      </c>
      <c r="W106" s="45">
        <v>0.988290466666667</v>
      </c>
      <c r="X106" s="44">
        <v>0.630700366666667</v>
      </c>
      <c r="Y106" s="44">
        <v>0.630999999999972</v>
      </c>
      <c r="Z106" s="45">
        <v>0.863928290322581</v>
      </c>
      <c r="AA106" s="44">
        <v>1.00345759354839</v>
      </c>
      <c r="AB106" s="44">
        <v>0.5</v>
      </c>
      <c r="AC106" s="45">
        <v>0</v>
      </c>
      <c r="AD106" s="44">
        <v>0</v>
      </c>
      <c r="AE106" s="44">
        <v>0</v>
      </c>
      <c r="AF106" s="45">
        <v>0.490626451612903</v>
      </c>
      <c r="AG106" s="44">
        <v>1.58121358677419</v>
      </c>
      <c r="AH106" s="44">
        <v>0.840000000000146</v>
      </c>
      <c r="AI106" s="45">
        <v>0.888350233333334</v>
      </c>
      <c r="AJ106" s="44">
        <v>2.00215483333333</v>
      </c>
      <c r="AK106" s="44">
        <v>1.97799999999995</v>
      </c>
      <c r="AL106" s="45">
        <v>0</v>
      </c>
      <c r="AM106" s="44">
        <v>0</v>
      </c>
      <c r="AN106" s="44">
        <v>0</v>
      </c>
      <c r="AO106" s="45">
        <v>0</v>
      </c>
      <c r="AP106" s="44">
        <v>0</v>
      </c>
      <c r="AQ106" s="44">
        <v>0</v>
      </c>
    </row>
    <row r="107" spans="1:4" ht="17.25">
      <c r="A107" s="46" t="str">
        <f>TEXT(B2+4,"yyyy-mm-dd aaa")&amp;" 06:00~07:00"</f>
        <v>1900-01-04 週三 06:00~07:00</v>
      </c>
      <c r="B107" s="45">
        <v>0.924801716666667</v>
      </c>
      <c r="C107" s="44">
        <v>4.72989416666667</v>
      </c>
      <c r="D107" s="44">
        <v>4.89999999999964</v>
      </c>
      <c r="E107" s="45">
        <v>0.884172566666667</v>
      </c>
      <c r="F107" s="44">
        <v>26.930855</v>
      </c>
      <c r="G107" s="44">
        <v>26.9399999999987</v>
      </c>
      <c r="H107" s="45">
        <v>0.886163766666667</v>
      </c>
      <c r="I107" s="44">
        <v>15.4838783333333</v>
      </c>
      <c r="J107" s="44">
        <v>15.4899999999998</v>
      </c>
      <c r="K107" s="45">
        <v>0.850932533333333</v>
      </c>
      <c r="L107" s="44">
        <v>8.14559733333333</v>
      </c>
      <c r="M107" s="44">
        <v>8.38000000000011</v>
      </c>
      <c r="N107" s="45">
        <v>0.873661083333333</v>
      </c>
      <c r="O107" s="44">
        <v>21.711148495</v>
      </c>
      <c r="P107" s="44">
        <v>21.8199999999997</v>
      </c>
      <c r="Q107" s="45">
        <v>0.644169283333333</v>
      </c>
      <c r="R107" s="44">
        <v>0.668870516666667</v>
      </c>
      <c r="S107" s="44">
        <v>0.678999999999974</v>
      </c>
      <c r="T107" s="45">
        <v>0</v>
      </c>
      <c r="U107" s="44">
        <v>0</v>
      </c>
      <c r="V107" s="44">
        <v>0</v>
      </c>
      <c r="W107" s="45">
        <v>0.988195316666667</v>
      </c>
      <c r="X107" s="44">
        <v>0.6294809</v>
      </c>
      <c r="Y107" s="44">
        <v>0.629000000000019</v>
      </c>
      <c r="Z107" s="45">
        <v>0</v>
      </c>
      <c r="AA107" s="44">
        <v>0</v>
      </c>
      <c r="AB107" s="44">
        <v>0</v>
      </c>
      <c r="AC107" s="45">
        <v>0</v>
      </c>
      <c r="AD107" s="44">
        <v>0</v>
      </c>
      <c r="AE107" s="44">
        <v>0</v>
      </c>
      <c r="AF107" s="45">
        <v>0</v>
      </c>
      <c r="AG107" s="44">
        <v>0</v>
      </c>
      <c r="AH107" s="44">
        <v>0</v>
      </c>
      <c r="AI107" s="45">
        <v>0.893020833333333</v>
      </c>
      <c r="AJ107" s="44">
        <v>1.81211245</v>
      </c>
      <c r="AK107" s="44">
        <v>1.71100000000001</v>
      </c>
      <c r="AL107" s="45">
        <v>0</v>
      </c>
      <c r="AM107" s="44">
        <v>0</v>
      </c>
      <c r="AN107" s="44">
        <v>0</v>
      </c>
      <c r="AO107" s="45">
        <v>0</v>
      </c>
      <c r="AP107" s="44">
        <v>0</v>
      </c>
      <c r="AQ107" s="44">
        <v>0</v>
      </c>
    </row>
    <row r="108" spans="1:4" ht="17.25">
      <c r="A108" s="46" t="str">
        <f>TEXT(B2+4,"yyyy-mm-dd aaa")&amp;" 07:00~08:00"</f>
        <v>1900-01-04 週三 07:00~08:00</v>
      </c>
      <c r="B108" s="45">
        <v>0.842423733333333</v>
      </c>
      <c r="C108" s="44">
        <v>11.6442746666667</v>
      </c>
      <c r="D108" s="44">
        <v>11.5300000000007</v>
      </c>
      <c r="E108" s="45">
        <v>0.63391545</v>
      </c>
      <c r="F108" s="44">
        <v>1.09021874</v>
      </c>
      <c r="G108" s="44">
        <v>1.35000000000036</v>
      </c>
      <c r="H108" s="45">
        <v>0.7017102</v>
      </c>
      <c r="I108" s="44">
        <v>5.09736969333333</v>
      </c>
      <c r="J108" s="44">
        <v>5.13000000000102</v>
      </c>
      <c r="K108" s="45">
        <v>0.840180033333333</v>
      </c>
      <c r="L108" s="44">
        <v>6.72383316666667</v>
      </c>
      <c r="M108" s="44">
        <v>6.72999999999956</v>
      </c>
      <c r="N108" s="45">
        <v>0.87769235</v>
      </c>
      <c r="O108" s="44">
        <v>17.653054035</v>
      </c>
      <c r="P108" s="44">
        <v>17.5699999999997</v>
      </c>
      <c r="Q108" s="45">
        <v>0.7387026</v>
      </c>
      <c r="R108" s="44">
        <v>1.44950566666667</v>
      </c>
      <c r="S108" s="44">
        <v>1.43900000000008</v>
      </c>
      <c r="T108" s="45">
        <v>0</v>
      </c>
      <c r="U108" s="44">
        <v>0</v>
      </c>
      <c r="V108" s="44">
        <v>0</v>
      </c>
      <c r="W108" s="45">
        <v>0.988565033333333</v>
      </c>
      <c r="X108" s="44">
        <v>0.63222555</v>
      </c>
      <c r="Y108" s="44">
        <v>0.632999999999981</v>
      </c>
      <c r="Z108" s="45">
        <v>0</v>
      </c>
      <c r="AA108" s="44">
        <v>0</v>
      </c>
      <c r="AB108" s="44">
        <v>0</v>
      </c>
      <c r="AC108" s="45">
        <v>0</v>
      </c>
      <c r="AD108" s="44">
        <v>0</v>
      </c>
      <c r="AE108" s="44">
        <v>0</v>
      </c>
      <c r="AF108" s="45">
        <v>0</v>
      </c>
      <c r="AG108" s="44">
        <v>0</v>
      </c>
      <c r="AH108" s="44">
        <v>0</v>
      </c>
      <c r="AI108" s="45">
        <v>0.889575466666667</v>
      </c>
      <c r="AJ108" s="44">
        <v>2.12426401666667</v>
      </c>
      <c r="AK108" s="44">
        <v>2.01100000000008</v>
      </c>
      <c r="AL108" s="45">
        <v>0</v>
      </c>
      <c r="AM108" s="44">
        <v>0</v>
      </c>
      <c r="AN108" s="44">
        <v>0</v>
      </c>
      <c r="AO108" s="45">
        <v>0</v>
      </c>
      <c r="AP108" s="44">
        <v>0</v>
      </c>
      <c r="AQ108" s="44">
        <v>0</v>
      </c>
    </row>
    <row r="109" spans="1:4" ht="17.25">
      <c r="A109" s="46" t="str">
        <f>TEXT(B2+4,"yyyy-mm-dd aaa")&amp;" 08:00~09:00"</f>
        <v>1900-01-04 週三 08:00~09:00</v>
      </c>
      <c r="B109" s="45">
        <v>0.769581416666667</v>
      </c>
      <c r="C109" s="44">
        <v>23.6509983333333</v>
      </c>
      <c r="D109" s="44">
        <v>23.6499999999996</v>
      </c>
      <c r="E109" s="45">
        <v>0.875277</v>
      </c>
      <c r="F109" s="44">
        <v>25.48123735</v>
      </c>
      <c r="G109" s="44">
        <v>25.1400000000012</v>
      </c>
      <c r="H109" s="45">
        <v>0.810505016666667</v>
      </c>
      <c r="I109" s="44">
        <v>11.3271737666667</v>
      </c>
      <c r="J109" s="44">
        <v>11.2700000000004</v>
      </c>
      <c r="K109" s="45">
        <v>0.832149433333333</v>
      </c>
      <c r="L109" s="44">
        <v>6.24790406166667</v>
      </c>
      <c r="M109" s="44">
        <v>6.07999999999993</v>
      </c>
      <c r="N109" s="45">
        <v>0.880541483333334</v>
      </c>
      <c r="O109" s="44">
        <v>18.2064899983333</v>
      </c>
      <c r="P109" s="44">
        <v>18.4300000000003</v>
      </c>
      <c r="Q109" s="45">
        <v>0.7041681</v>
      </c>
      <c r="R109" s="44">
        <v>1.13210268333333</v>
      </c>
      <c r="S109" s="44">
        <v>1.13299999999992</v>
      </c>
      <c r="T109" s="45">
        <v>0</v>
      </c>
      <c r="U109" s="44">
        <v>0</v>
      </c>
      <c r="V109" s="44">
        <v>0</v>
      </c>
      <c r="W109" s="45">
        <v>0.988379366666667</v>
      </c>
      <c r="X109" s="44">
        <v>0.625994083333333</v>
      </c>
      <c r="Y109" s="44">
        <v>0.626000000000033</v>
      </c>
      <c r="Z109" s="45">
        <v>0</v>
      </c>
      <c r="AA109" s="44">
        <v>0</v>
      </c>
      <c r="AB109" s="44">
        <v>0</v>
      </c>
      <c r="AC109" s="45">
        <v>0</v>
      </c>
      <c r="AD109" s="44">
        <v>0</v>
      </c>
      <c r="AE109" s="44">
        <v>0</v>
      </c>
      <c r="AF109" s="45">
        <v>0</v>
      </c>
      <c r="AG109" s="44">
        <v>0</v>
      </c>
      <c r="AH109" s="44">
        <v>0</v>
      </c>
      <c r="AI109" s="45">
        <v>0.891308733333333</v>
      </c>
      <c r="AJ109" s="44">
        <v>1.95783361166667</v>
      </c>
      <c r="AK109" s="44">
        <v>1.99899999999991</v>
      </c>
      <c r="AL109" s="45">
        <v>0</v>
      </c>
      <c r="AM109" s="44">
        <v>0</v>
      </c>
      <c r="AN109" s="44">
        <v>0</v>
      </c>
      <c r="AO109" s="45">
        <v>0</v>
      </c>
      <c r="AP109" s="44">
        <v>0</v>
      </c>
      <c r="AQ109" s="44">
        <v>0</v>
      </c>
    </row>
    <row r="110" spans="1:4" ht="17.25">
      <c r="A110" s="46" t="str">
        <f>TEXT(B2+4,"yyyy-mm-dd aaa")&amp;" 09:00~10:00"</f>
        <v>1900-01-04 週三 09:00~10:00</v>
      </c>
      <c r="B110" s="45">
        <v>0.7292104</v>
      </c>
      <c r="C110" s="44">
        <v>20.4270433333333</v>
      </c>
      <c r="D110" s="44">
        <v>20.4500000000007</v>
      </c>
      <c r="E110" s="45">
        <v>0.8858642</v>
      </c>
      <c r="F110" s="44">
        <v>27.0702533333333</v>
      </c>
      <c r="G110" s="44">
        <v>27.0899999999983</v>
      </c>
      <c r="H110" s="45">
        <v>0.887516583333334</v>
      </c>
      <c r="I110" s="44">
        <v>15.53409</v>
      </c>
      <c r="J110" s="44">
        <v>15.5499999999993</v>
      </c>
      <c r="K110" s="45">
        <v>0.685682783333333</v>
      </c>
      <c r="L110" s="44">
        <v>9.10079033333333</v>
      </c>
      <c r="M110" s="44">
        <v>9.01000000000022</v>
      </c>
      <c r="N110" s="45">
        <v>0.899585333333333</v>
      </c>
      <c r="O110" s="44">
        <v>7.55682213166667</v>
      </c>
      <c r="P110" s="44">
        <v>7.71000000000095</v>
      </c>
      <c r="Q110" s="45">
        <v>0.635152166666667</v>
      </c>
      <c r="R110" s="44">
        <v>0.569892816666667</v>
      </c>
      <c r="S110" s="44">
        <v>0.569000000000074</v>
      </c>
      <c r="T110" s="45">
        <v>0</v>
      </c>
      <c r="U110" s="44">
        <v>0</v>
      </c>
      <c r="V110" s="44">
        <v>0</v>
      </c>
      <c r="W110" s="45">
        <v>0.988222966666667</v>
      </c>
      <c r="X110" s="44">
        <v>0.625937733333333</v>
      </c>
      <c r="Y110" s="44">
        <v>0.625999999999976</v>
      </c>
      <c r="Z110" s="45">
        <v>0</v>
      </c>
      <c r="AA110" s="44">
        <v>0</v>
      </c>
      <c r="AB110" s="44">
        <v>0</v>
      </c>
      <c r="AC110" s="45">
        <v>0</v>
      </c>
      <c r="AD110" s="44">
        <v>0</v>
      </c>
      <c r="AE110" s="44">
        <v>0</v>
      </c>
      <c r="AF110" s="45">
        <v>0</v>
      </c>
      <c r="AG110" s="44">
        <v>0</v>
      </c>
      <c r="AH110" s="44">
        <v>0</v>
      </c>
      <c r="AI110" s="45">
        <v>0.893552866666667</v>
      </c>
      <c r="AJ110" s="44">
        <v>1.95919145</v>
      </c>
      <c r="AK110" s="44">
        <v>2.06900000000007</v>
      </c>
      <c r="AL110" s="45">
        <v>0</v>
      </c>
      <c r="AM110" s="44">
        <v>0</v>
      </c>
      <c r="AN110" s="44">
        <v>0</v>
      </c>
      <c r="AO110" s="45">
        <v>0</v>
      </c>
      <c r="AP110" s="44">
        <v>0</v>
      </c>
      <c r="AQ110" s="44">
        <v>0</v>
      </c>
    </row>
    <row r="111" spans="1:4" ht="17.25">
      <c r="A111" s="46" t="str">
        <f>TEXT(B2+4,"yyyy-mm-dd aaa")&amp;" 10:00~11:00"</f>
        <v>1900-01-04 週三 10:00~11:00</v>
      </c>
      <c r="B111" s="45">
        <v>0.69884475</v>
      </c>
      <c r="C111" s="44">
        <v>18.57972</v>
      </c>
      <c r="D111" s="44">
        <v>18.5799999999999</v>
      </c>
      <c r="E111" s="45">
        <v>0.88492165</v>
      </c>
      <c r="F111" s="44">
        <v>27.0114266666667</v>
      </c>
      <c r="G111" s="44">
        <v>27</v>
      </c>
      <c r="H111" s="45">
        <v>0.886678033333333</v>
      </c>
      <c r="I111" s="44">
        <v>15.51678</v>
      </c>
      <c r="J111" s="44">
        <v>15.5100000000002</v>
      </c>
      <c r="K111" s="45">
        <v>0.4552064</v>
      </c>
      <c r="L111" s="44">
        <v>8.57162665333333</v>
      </c>
      <c r="M111" s="44">
        <v>8.60000000000036</v>
      </c>
      <c r="N111" s="45">
        <v>0.9110766</v>
      </c>
      <c r="O111" s="44">
        <v>0.0217738416666667</v>
      </c>
      <c r="P111" s="44">
        <v>0.0199999999986176</v>
      </c>
      <c r="Q111" s="45">
        <v>0.633832766666667</v>
      </c>
      <c r="R111" s="44">
        <v>0.569812116666667</v>
      </c>
      <c r="S111" s="44">
        <v>0.570999999999913</v>
      </c>
      <c r="T111" s="45">
        <v>0</v>
      </c>
      <c r="U111" s="44">
        <v>0</v>
      </c>
      <c r="V111" s="44">
        <v>0</v>
      </c>
      <c r="W111" s="45">
        <v>0.98803145</v>
      </c>
      <c r="X111" s="44">
        <v>0.625752683333333</v>
      </c>
      <c r="Y111" s="44">
        <v>0.626000000000033</v>
      </c>
      <c r="Z111" s="45">
        <v>0</v>
      </c>
      <c r="AA111" s="44">
        <v>0</v>
      </c>
      <c r="AB111" s="44">
        <v>0</v>
      </c>
      <c r="AC111" s="45">
        <v>0</v>
      </c>
      <c r="AD111" s="44">
        <v>0</v>
      </c>
      <c r="AE111" s="44">
        <v>0</v>
      </c>
      <c r="AF111" s="45">
        <v>0</v>
      </c>
      <c r="AG111" s="44">
        <v>0</v>
      </c>
      <c r="AH111" s="44">
        <v>0</v>
      </c>
      <c r="AI111" s="45">
        <v>0.891175933333333</v>
      </c>
      <c r="AJ111" s="44">
        <v>1.74606630166667</v>
      </c>
      <c r="AK111" s="44">
        <v>1.66399999999999</v>
      </c>
      <c r="AL111" s="45">
        <v>0</v>
      </c>
      <c r="AM111" s="44">
        <v>0</v>
      </c>
      <c r="AN111" s="44">
        <v>0</v>
      </c>
      <c r="AO111" s="45">
        <v>0</v>
      </c>
      <c r="AP111" s="44">
        <v>0</v>
      </c>
      <c r="AQ111" s="44">
        <v>0</v>
      </c>
    </row>
    <row r="112" spans="1:4" ht="17.25">
      <c r="A112" s="46" t="str">
        <f>TEXT(B2+4,"yyyy-mm-dd aaa")&amp;" 11:00~12:00"</f>
        <v>1900-01-04 週三 11:00~12:00</v>
      </c>
      <c r="B112" s="45">
        <v>0.681767983333333</v>
      </c>
      <c r="C112" s="44">
        <v>18.426265</v>
      </c>
      <c r="D112" s="44">
        <v>18.4399999999987</v>
      </c>
      <c r="E112" s="45">
        <v>0.879404433333333</v>
      </c>
      <c r="F112" s="44">
        <v>26.89512</v>
      </c>
      <c r="G112" s="44">
        <v>26.9100000000017</v>
      </c>
      <c r="H112" s="45">
        <v>0.8817612</v>
      </c>
      <c r="I112" s="44">
        <v>15.4461416666667</v>
      </c>
      <c r="J112" s="44">
        <v>15.4400000000005</v>
      </c>
      <c r="K112" s="45">
        <v>0.6907976</v>
      </c>
      <c r="L112" s="44">
        <v>0.68095719</v>
      </c>
      <c r="M112" s="44">
        <v>0.799999999999272</v>
      </c>
      <c r="N112" s="45">
        <v>0.908657216666667</v>
      </c>
      <c r="O112" s="44">
        <v>0.0222466233333333</v>
      </c>
      <c r="P112" s="44">
        <v>0.0300000000006548</v>
      </c>
      <c r="Q112" s="45">
        <v>0.628089</v>
      </c>
      <c r="R112" s="44">
        <v>0.5701908</v>
      </c>
      <c r="S112" s="44">
        <v>0.57000000000005</v>
      </c>
      <c r="T112" s="45">
        <v>0</v>
      </c>
      <c r="U112" s="44">
        <v>0</v>
      </c>
      <c r="V112" s="44">
        <v>0</v>
      </c>
      <c r="W112" s="45">
        <v>0.988487966666667</v>
      </c>
      <c r="X112" s="44">
        <v>0.633197733333333</v>
      </c>
      <c r="Y112" s="44">
        <v>0.632999999999981</v>
      </c>
      <c r="Z112" s="45">
        <v>0</v>
      </c>
      <c r="AA112" s="44">
        <v>0</v>
      </c>
      <c r="AB112" s="44">
        <v>0</v>
      </c>
      <c r="AC112" s="45">
        <v>0</v>
      </c>
      <c r="AD112" s="44">
        <v>0</v>
      </c>
      <c r="AE112" s="44">
        <v>0</v>
      </c>
      <c r="AF112" s="45">
        <v>0</v>
      </c>
      <c r="AG112" s="44">
        <v>0</v>
      </c>
      <c r="AH112" s="44">
        <v>0</v>
      </c>
      <c r="AI112" s="45">
        <v>0.890351316666667</v>
      </c>
      <c r="AJ112" s="44">
        <v>2.184303</v>
      </c>
      <c r="AK112" s="44">
        <v>2.22399999999993</v>
      </c>
      <c r="AL112" s="45">
        <v>0</v>
      </c>
      <c r="AM112" s="44">
        <v>0</v>
      </c>
      <c r="AN112" s="44">
        <v>0</v>
      </c>
      <c r="AO112" s="45">
        <v>0</v>
      </c>
      <c r="AP112" s="44">
        <v>0</v>
      </c>
      <c r="AQ112" s="44">
        <v>0</v>
      </c>
    </row>
    <row r="113" spans="1:4" ht="17.25">
      <c r="A113" s="46" t="str">
        <f>TEXT(B2+4,"yyyy-mm-dd aaa")&amp;" 12:00~13:00"</f>
        <v>1900-01-04 週三 12:00~13:00</v>
      </c>
      <c r="B113" s="45">
        <v>0.742870166666667</v>
      </c>
      <c r="C113" s="44">
        <v>15.2666756666667</v>
      </c>
      <c r="D113" s="44">
        <v>15.4500000000007</v>
      </c>
      <c r="E113" s="45">
        <v>0.880816233333333</v>
      </c>
      <c r="F113" s="44">
        <v>26.99602</v>
      </c>
      <c r="G113" s="44">
        <v>27</v>
      </c>
      <c r="H113" s="45">
        <v>0.883086033333333</v>
      </c>
      <c r="I113" s="44">
        <v>15.5043466666667</v>
      </c>
      <c r="J113" s="44">
        <v>15.5199999999986</v>
      </c>
      <c r="K113" s="45">
        <v>0.675869566666666</v>
      </c>
      <c r="L113" s="44">
        <v>0.0397144866666667</v>
      </c>
      <c r="M113" s="44">
        <v>0.0400000000008731</v>
      </c>
      <c r="N113" s="45">
        <v>0.898547366666666</v>
      </c>
      <c r="O113" s="44">
        <v>7.18419020333333</v>
      </c>
      <c r="P113" s="44">
        <v>7.22999999999956</v>
      </c>
      <c r="Q113" s="45">
        <v>0.627224816666667</v>
      </c>
      <c r="R113" s="44">
        <v>0.566039533333333</v>
      </c>
      <c r="S113" s="44">
        <v>0.566000000000031</v>
      </c>
      <c r="T113" s="45">
        <v>0</v>
      </c>
      <c r="U113" s="44">
        <v>0</v>
      </c>
      <c r="V113" s="44">
        <v>0</v>
      </c>
      <c r="W113" s="45">
        <v>0.98848855</v>
      </c>
      <c r="X113" s="44">
        <v>0.6331855</v>
      </c>
      <c r="Y113" s="44">
        <v>0.632999999999981</v>
      </c>
      <c r="Z113" s="45">
        <v>0</v>
      </c>
      <c r="AA113" s="44">
        <v>0</v>
      </c>
      <c r="AB113" s="44">
        <v>0</v>
      </c>
      <c r="AC113" s="45">
        <v>0</v>
      </c>
      <c r="AD113" s="44">
        <v>0</v>
      </c>
      <c r="AE113" s="44">
        <v>0</v>
      </c>
      <c r="AF113" s="45">
        <v>0</v>
      </c>
      <c r="AG113" s="44">
        <v>0</v>
      </c>
      <c r="AH113" s="44">
        <v>0</v>
      </c>
      <c r="AI113" s="45">
        <v>0.8832639</v>
      </c>
      <c r="AJ113" s="44">
        <v>2.09054396666667</v>
      </c>
      <c r="AK113" s="44">
        <v>2.13499999999999</v>
      </c>
      <c r="AL113" s="45">
        <v>0</v>
      </c>
      <c r="AM113" s="44">
        <v>0</v>
      </c>
      <c r="AN113" s="44">
        <v>0</v>
      </c>
      <c r="AO113" s="45">
        <v>0</v>
      </c>
      <c r="AP113" s="44">
        <v>0</v>
      </c>
      <c r="AQ113" s="44">
        <v>0</v>
      </c>
    </row>
    <row r="114" spans="1:4" ht="17.25">
      <c r="A114" s="46" t="str">
        <f>TEXT(B2+4,"yyyy-mm-dd aaa")&amp;" 13:00~14:00"</f>
        <v>1900-01-04 週三 13:00~14:00</v>
      </c>
      <c r="B114" s="45">
        <v>0.927905983333334</v>
      </c>
      <c r="C114" s="44">
        <v>4.4996265</v>
      </c>
      <c r="D114" s="44">
        <v>4.51000000000022</v>
      </c>
      <c r="E114" s="45">
        <v>0.877588066666666</v>
      </c>
      <c r="F114" s="44">
        <v>26.8961766666667</v>
      </c>
      <c r="G114" s="44">
        <v>26.8999999999996</v>
      </c>
      <c r="H114" s="45">
        <v>0.880192116666667</v>
      </c>
      <c r="I114" s="44">
        <v>15.4373183333333</v>
      </c>
      <c r="J114" s="44">
        <v>15.4400000000005</v>
      </c>
      <c r="K114" s="45">
        <v>0.679941966666666</v>
      </c>
      <c r="L114" s="44">
        <v>0.0410256366666667</v>
      </c>
      <c r="M114" s="44">
        <v>0.0599999999994907</v>
      </c>
      <c r="N114" s="45">
        <v>0.907890466666667</v>
      </c>
      <c r="O114" s="44">
        <v>0.0224153683333333</v>
      </c>
      <c r="P114" s="44">
        <v>0.0200000000004366</v>
      </c>
      <c r="Q114" s="45">
        <v>0.624056383333333</v>
      </c>
      <c r="R114" s="44">
        <v>0.567609166666667</v>
      </c>
      <c r="S114" s="44">
        <v>0.567000000000007</v>
      </c>
      <c r="T114" s="45">
        <v>0</v>
      </c>
      <c r="U114" s="44">
        <v>0</v>
      </c>
      <c r="V114" s="44">
        <v>0</v>
      </c>
      <c r="W114" s="45">
        <v>0.988947233333333</v>
      </c>
      <c r="X114" s="44">
        <v>0.637949433333333</v>
      </c>
      <c r="Y114" s="44">
        <v>0.638000000000034</v>
      </c>
      <c r="Z114" s="45">
        <v>0</v>
      </c>
      <c r="AA114" s="44">
        <v>0</v>
      </c>
      <c r="AB114" s="44">
        <v>0</v>
      </c>
      <c r="AC114" s="45">
        <v>0</v>
      </c>
      <c r="AD114" s="44">
        <v>0</v>
      </c>
      <c r="AE114" s="44">
        <v>0</v>
      </c>
      <c r="AF114" s="45">
        <v>0</v>
      </c>
      <c r="AG114" s="44">
        <v>0</v>
      </c>
      <c r="AH114" s="44">
        <v>0</v>
      </c>
      <c r="AI114" s="45">
        <v>0.889627866666667</v>
      </c>
      <c r="AJ114" s="44">
        <v>1.831577765</v>
      </c>
      <c r="AK114" s="44">
        <v>1.9670000000001</v>
      </c>
      <c r="AL114" s="45">
        <v>0</v>
      </c>
      <c r="AM114" s="44">
        <v>0</v>
      </c>
      <c r="AN114" s="44">
        <v>0</v>
      </c>
      <c r="AO114" s="45">
        <v>0</v>
      </c>
      <c r="AP114" s="44">
        <v>0</v>
      </c>
      <c r="AQ114" s="44">
        <v>0</v>
      </c>
    </row>
    <row r="115" spans="1:4" ht="17.25">
      <c r="A115" s="46" t="str">
        <f>TEXT(B2+4,"yyyy-mm-dd aaa")&amp;" 14:00~15:00"</f>
        <v>1900-01-04 週三 14:00~15:00</v>
      </c>
      <c r="B115" s="45">
        <v>0.927818783333333</v>
      </c>
      <c r="C115" s="44">
        <v>4.49478366666667</v>
      </c>
      <c r="D115" s="44">
        <v>4.48999999999978</v>
      </c>
      <c r="E115" s="45">
        <v>0.878288483333333</v>
      </c>
      <c r="F115" s="44">
        <v>27.03514</v>
      </c>
      <c r="G115" s="44">
        <v>27.0199999999986</v>
      </c>
      <c r="H115" s="45">
        <v>0.880729716666667</v>
      </c>
      <c r="I115" s="44">
        <v>15.50334</v>
      </c>
      <c r="J115" s="44">
        <v>15.5</v>
      </c>
      <c r="K115" s="45">
        <v>0.681067833333333</v>
      </c>
      <c r="L115" s="44">
        <v>0.0408461533333333</v>
      </c>
      <c r="M115" s="44">
        <v>0.0399999999999636</v>
      </c>
      <c r="N115" s="45">
        <v>0.9079074</v>
      </c>
      <c r="O115" s="44">
        <v>0.0224123333333333</v>
      </c>
      <c r="P115" s="44">
        <v>0.0300000000006548</v>
      </c>
      <c r="Q115" s="45">
        <v>0.622525816666667</v>
      </c>
      <c r="R115" s="44">
        <v>0.5642264</v>
      </c>
      <c r="S115" s="44">
        <v>0.564999999999941</v>
      </c>
      <c r="T115" s="45">
        <v>0</v>
      </c>
      <c r="U115" s="44">
        <v>0</v>
      </c>
      <c r="V115" s="44">
        <v>0</v>
      </c>
      <c r="W115" s="45">
        <v>0.9890115</v>
      </c>
      <c r="X115" s="44">
        <v>0.636947333333333</v>
      </c>
      <c r="Y115" s="44">
        <v>0.637</v>
      </c>
      <c r="Z115" s="45">
        <v>0</v>
      </c>
      <c r="AA115" s="44">
        <v>0</v>
      </c>
      <c r="AB115" s="44">
        <v>0</v>
      </c>
      <c r="AC115" s="45">
        <v>0</v>
      </c>
      <c r="AD115" s="44">
        <v>0</v>
      </c>
      <c r="AE115" s="44">
        <v>0</v>
      </c>
      <c r="AF115" s="45">
        <v>0</v>
      </c>
      <c r="AG115" s="44">
        <v>0</v>
      </c>
      <c r="AH115" s="44">
        <v>0</v>
      </c>
      <c r="AI115" s="45">
        <v>0.884287183333333</v>
      </c>
      <c r="AJ115" s="44">
        <v>2.716403905</v>
      </c>
      <c r="AK115" s="44">
        <v>2.67699999999991</v>
      </c>
      <c r="AL115" s="45">
        <v>0</v>
      </c>
      <c r="AM115" s="44">
        <v>0</v>
      </c>
      <c r="AN115" s="44">
        <v>0</v>
      </c>
      <c r="AO115" s="45">
        <v>0</v>
      </c>
      <c r="AP115" s="44">
        <v>0</v>
      </c>
      <c r="AQ115" s="44">
        <v>0</v>
      </c>
    </row>
    <row r="116" spans="1:4" ht="17.25">
      <c r="A116" s="46" t="str">
        <f>TEXT(B2+4,"yyyy-mm-dd aaa")&amp;" 15:00~16:00"</f>
        <v>1900-01-04 週三 15:00~16:00</v>
      </c>
      <c r="B116" s="45">
        <v>0.927661983333333</v>
      </c>
      <c r="C116" s="44">
        <v>4.49392816666667</v>
      </c>
      <c r="D116" s="44">
        <v>4.5</v>
      </c>
      <c r="E116" s="45">
        <v>0.877741166666666</v>
      </c>
      <c r="F116" s="44">
        <v>27.1895583333333</v>
      </c>
      <c r="G116" s="44">
        <v>27.2300000000014</v>
      </c>
      <c r="H116" s="45">
        <v>0.880063266666667</v>
      </c>
      <c r="I116" s="44">
        <v>15.56464</v>
      </c>
      <c r="J116" s="44">
        <v>15.5799999999999</v>
      </c>
      <c r="K116" s="45">
        <v>0.6732409</v>
      </c>
      <c r="L116" s="44">
        <v>0.0405384016666667</v>
      </c>
      <c r="M116" s="44">
        <v>0.0399999999999636</v>
      </c>
      <c r="N116" s="45">
        <v>0.897908083333333</v>
      </c>
      <c r="O116" s="44">
        <v>4.23149204333333</v>
      </c>
      <c r="P116" s="44">
        <v>3.8799999999992</v>
      </c>
      <c r="Q116" s="45">
        <v>0.6632026</v>
      </c>
      <c r="R116" s="44">
        <v>0.900410116666667</v>
      </c>
      <c r="S116" s="44">
        <v>0.889999999999986</v>
      </c>
      <c r="T116" s="45">
        <v>0</v>
      </c>
      <c r="U116" s="44">
        <v>0</v>
      </c>
      <c r="V116" s="44">
        <v>0</v>
      </c>
      <c r="W116" s="45">
        <v>0.989182583333333</v>
      </c>
      <c r="X116" s="44">
        <v>0.639429183333333</v>
      </c>
      <c r="Y116" s="44">
        <v>0.639999999999986</v>
      </c>
      <c r="Z116" s="45">
        <v>0</v>
      </c>
      <c r="AA116" s="44">
        <v>0</v>
      </c>
      <c r="AB116" s="44">
        <v>0</v>
      </c>
      <c r="AC116" s="45">
        <v>0</v>
      </c>
      <c r="AD116" s="44">
        <v>0</v>
      </c>
      <c r="AE116" s="44">
        <v>0</v>
      </c>
      <c r="AF116" s="45">
        <v>0</v>
      </c>
      <c r="AG116" s="44">
        <v>0</v>
      </c>
      <c r="AH116" s="44">
        <v>0</v>
      </c>
      <c r="AI116" s="45">
        <v>0.886817083333333</v>
      </c>
      <c r="AJ116" s="44">
        <v>1.908618955</v>
      </c>
      <c r="AK116" s="44">
        <v>1.86500000000001</v>
      </c>
      <c r="AL116" s="45">
        <v>0</v>
      </c>
      <c r="AM116" s="44">
        <v>0</v>
      </c>
      <c r="AN116" s="44">
        <v>0</v>
      </c>
      <c r="AO116" s="45">
        <v>0</v>
      </c>
      <c r="AP116" s="44">
        <v>0</v>
      </c>
      <c r="AQ116" s="44">
        <v>0</v>
      </c>
    </row>
    <row r="117" spans="1:4" ht="17.25">
      <c r="A117" s="46" t="str">
        <f>TEXT(B2+4,"yyyy-mm-dd aaa")&amp;" 16:00~17:00"</f>
        <v>1900-01-04 週三 16:00~17:00</v>
      </c>
      <c r="B117" s="45">
        <v>0.896150733333333</v>
      </c>
      <c r="C117" s="44">
        <v>6.6937365</v>
      </c>
      <c r="D117" s="44">
        <v>6.45000000000073</v>
      </c>
      <c r="E117" s="45">
        <v>0.87837285</v>
      </c>
      <c r="F117" s="44">
        <v>27.33912</v>
      </c>
      <c r="G117" s="44">
        <v>27.3299999999999</v>
      </c>
      <c r="H117" s="45">
        <v>0.880132016666667</v>
      </c>
      <c r="I117" s="44">
        <v>15.58054</v>
      </c>
      <c r="J117" s="44">
        <v>15.5699999999997</v>
      </c>
      <c r="K117" s="45">
        <v>0.670195383333333</v>
      </c>
      <c r="L117" s="44">
        <v>0.149380438333333</v>
      </c>
      <c r="M117" s="44">
        <v>0.069999999999709</v>
      </c>
      <c r="N117" s="45">
        <v>0.896183683333333</v>
      </c>
      <c r="O117" s="44">
        <v>7.13582446166667</v>
      </c>
      <c r="P117" s="44">
        <v>7.39999999999964</v>
      </c>
      <c r="Q117" s="45">
        <v>0.755884416666667</v>
      </c>
      <c r="R117" s="44">
        <v>1.62518916666667</v>
      </c>
      <c r="S117" s="44">
        <v>1.62600000000009</v>
      </c>
      <c r="T117" s="45">
        <v>0</v>
      </c>
      <c r="U117" s="44">
        <v>0</v>
      </c>
      <c r="V117" s="44">
        <v>0</v>
      </c>
      <c r="W117" s="45">
        <v>0.989294033333333</v>
      </c>
      <c r="X117" s="44">
        <v>0.639931516666666</v>
      </c>
      <c r="Y117" s="44">
        <v>0.639999999999986</v>
      </c>
      <c r="Z117" s="45">
        <v>0</v>
      </c>
      <c r="AA117" s="44">
        <v>0</v>
      </c>
      <c r="AB117" s="44">
        <v>0</v>
      </c>
      <c r="AC117" s="45">
        <v>0</v>
      </c>
      <c r="AD117" s="44">
        <v>0</v>
      </c>
      <c r="AE117" s="44">
        <v>0</v>
      </c>
      <c r="AF117" s="45">
        <v>0</v>
      </c>
      <c r="AG117" s="44">
        <v>0</v>
      </c>
      <c r="AH117" s="44">
        <v>0</v>
      </c>
      <c r="AI117" s="45">
        <v>0.88603815</v>
      </c>
      <c r="AJ117" s="44">
        <v>2.07142226833333</v>
      </c>
      <c r="AK117" s="44">
        <v>2.00999999999999</v>
      </c>
      <c r="AL117" s="45">
        <v>0</v>
      </c>
      <c r="AM117" s="44">
        <v>0</v>
      </c>
      <c r="AN117" s="44">
        <v>0</v>
      </c>
      <c r="AO117" s="45">
        <v>0</v>
      </c>
      <c r="AP117" s="44">
        <v>0</v>
      </c>
      <c r="AQ117" s="44">
        <v>0</v>
      </c>
    </row>
    <row r="118" spans="1:4" ht="17.25">
      <c r="A118" s="46" t="str">
        <f>TEXT(B2+4,"yyyy-mm-dd aaa")&amp;" 17:00~18:00"</f>
        <v>1900-01-04 週三 17:00~18:00</v>
      </c>
      <c r="B118" s="45">
        <v>0.867693783333334</v>
      </c>
      <c r="C118" s="44">
        <v>11.8157391666667</v>
      </c>
      <c r="D118" s="44">
        <v>11.9499999999989</v>
      </c>
      <c r="E118" s="45">
        <v>0.87967615</v>
      </c>
      <c r="F118" s="44">
        <v>27.1809883333333</v>
      </c>
      <c r="G118" s="44">
        <v>27.1899999999987</v>
      </c>
      <c r="H118" s="45">
        <v>0.88160245</v>
      </c>
      <c r="I118" s="44">
        <v>15.5456766666667</v>
      </c>
      <c r="J118" s="44">
        <v>15.5500000000011</v>
      </c>
      <c r="K118" s="45">
        <v>0.763886383333333</v>
      </c>
      <c r="L118" s="44">
        <v>3.63914815333333</v>
      </c>
      <c r="M118" s="44">
        <v>3.60000000000036</v>
      </c>
      <c r="N118" s="45">
        <v>0.908727</v>
      </c>
      <c r="O118" s="44">
        <v>0.0223609983333333</v>
      </c>
      <c r="P118" s="44">
        <v>0.0200000000004366</v>
      </c>
      <c r="Q118" s="45">
        <v>0.705846333333333</v>
      </c>
      <c r="R118" s="44">
        <v>1.21802061666667</v>
      </c>
      <c r="S118" s="44">
        <v>1.22499999999991</v>
      </c>
      <c r="T118" s="45">
        <v>0</v>
      </c>
      <c r="U118" s="44">
        <v>0</v>
      </c>
      <c r="V118" s="44">
        <v>0</v>
      </c>
      <c r="W118" s="45">
        <v>0.9890405</v>
      </c>
      <c r="X118" s="44">
        <v>0.63650955</v>
      </c>
      <c r="Y118" s="44">
        <v>0.637</v>
      </c>
      <c r="Z118" s="45">
        <v>0</v>
      </c>
      <c r="AA118" s="44">
        <v>0</v>
      </c>
      <c r="AB118" s="44">
        <v>0</v>
      </c>
      <c r="AC118" s="45">
        <v>0</v>
      </c>
      <c r="AD118" s="44">
        <v>0</v>
      </c>
      <c r="AE118" s="44">
        <v>0</v>
      </c>
      <c r="AF118" s="45">
        <v>0</v>
      </c>
      <c r="AG118" s="44">
        <v>0</v>
      </c>
      <c r="AH118" s="44">
        <v>0</v>
      </c>
      <c r="AI118" s="45">
        <v>0.888193583333333</v>
      </c>
      <c r="AJ118" s="44">
        <v>2.02917095</v>
      </c>
      <c r="AK118" s="44">
        <v>2.01600000000008</v>
      </c>
      <c r="AL118" s="45">
        <v>0</v>
      </c>
      <c r="AM118" s="44">
        <v>0</v>
      </c>
      <c r="AN118" s="44">
        <v>0</v>
      </c>
      <c r="AO118" s="45">
        <v>0</v>
      </c>
      <c r="AP118" s="44">
        <v>0</v>
      </c>
      <c r="AQ118" s="44">
        <v>0</v>
      </c>
    </row>
    <row r="119" spans="1:4" ht="17.25">
      <c r="A119" s="46" t="str">
        <f>TEXT(B2+4,"yyyy-mm-dd aaa")&amp;" 18:00~19:00"</f>
        <v>1900-01-04 週三 18:00~19:00</v>
      </c>
      <c r="B119" s="45">
        <v>0.9282143</v>
      </c>
      <c r="C119" s="44">
        <v>4.49297683333333</v>
      </c>
      <c r="D119" s="44">
        <v>4.48999999999978</v>
      </c>
      <c r="E119" s="45">
        <v>0.879675516666667</v>
      </c>
      <c r="F119" s="44">
        <v>27.0883</v>
      </c>
      <c r="G119" s="44">
        <v>27.0800000000017</v>
      </c>
      <c r="H119" s="45">
        <v>0.8820977</v>
      </c>
      <c r="I119" s="44">
        <v>15.5505583333333</v>
      </c>
      <c r="J119" s="44">
        <v>15.5499999999993</v>
      </c>
      <c r="K119" s="45">
        <v>0.575288216666667</v>
      </c>
      <c r="L119" s="44">
        <v>9.80034483333333</v>
      </c>
      <c r="M119" s="44">
        <v>9.81999999999971</v>
      </c>
      <c r="N119" s="45">
        <v>0.908968816666666</v>
      </c>
      <c r="O119" s="44">
        <v>0.02229638</v>
      </c>
      <c r="P119" s="44">
        <v>0.0200000000004366</v>
      </c>
      <c r="Q119" s="45">
        <v>0.623382433333333</v>
      </c>
      <c r="R119" s="44">
        <v>0.5624905</v>
      </c>
      <c r="S119" s="44">
        <v>0.562999999999988</v>
      </c>
      <c r="T119" s="45">
        <v>0</v>
      </c>
      <c r="U119" s="44">
        <v>0</v>
      </c>
      <c r="V119" s="44">
        <v>0</v>
      </c>
      <c r="W119" s="45">
        <v>0.989003966666667</v>
      </c>
      <c r="X119" s="44">
        <v>0.636245016666667</v>
      </c>
      <c r="Y119" s="44">
        <v>0.636000000000024</v>
      </c>
      <c r="Z119" s="45">
        <v>0</v>
      </c>
      <c r="AA119" s="44">
        <v>0</v>
      </c>
      <c r="AB119" s="44">
        <v>0</v>
      </c>
      <c r="AC119" s="45">
        <v>0</v>
      </c>
      <c r="AD119" s="44">
        <v>0</v>
      </c>
      <c r="AE119" s="44">
        <v>0</v>
      </c>
      <c r="AF119" s="45">
        <v>0</v>
      </c>
      <c r="AG119" s="44">
        <v>0</v>
      </c>
      <c r="AH119" s="44">
        <v>0</v>
      </c>
      <c r="AI119" s="45">
        <v>0.880246683333333</v>
      </c>
      <c r="AJ119" s="44">
        <v>1.462755385</v>
      </c>
      <c r="AK119" s="44">
        <v>1.53199999999993</v>
      </c>
      <c r="AL119" s="45">
        <v>0</v>
      </c>
      <c r="AM119" s="44">
        <v>0</v>
      </c>
      <c r="AN119" s="44">
        <v>0</v>
      </c>
      <c r="AO119" s="45">
        <v>0</v>
      </c>
      <c r="AP119" s="44">
        <v>0</v>
      </c>
      <c r="AQ119" s="44">
        <v>0</v>
      </c>
    </row>
    <row r="120" spans="1:4" ht="17.25">
      <c r="A120" s="46" t="str">
        <f>TEXT(B2+4,"yyyy-mm-dd aaa")&amp;" 19:00~20:00"</f>
        <v>1900-01-04 週三 19:00~20:00</v>
      </c>
      <c r="B120" s="45">
        <v>0.92682545</v>
      </c>
      <c r="C120" s="44">
        <v>4.50017983333333</v>
      </c>
      <c r="D120" s="44">
        <v>4.5</v>
      </c>
      <c r="E120" s="45">
        <v>0.875177316666666</v>
      </c>
      <c r="F120" s="44">
        <v>27.16862</v>
      </c>
      <c r="G120" s="44">
        <v>27.1899999999987</v>
      </c>
      <c r="H120" s="45">
        <v>0.8777322</v>
      </c>
      <c r="I120" s="44">
        <v>15.5464216666667</v>
      </c>
      <c r="J120" s="44">
        <v>15.5499999999993</v>
      </c>
      <c r="K120" s="45">
        <v>0.542329233333333</v>
      </c>
      <c r="L120" s="44">
        <v>11.4603788183333</v>
      </c>
      <c r="M120" s="44">
        <v>11.4300000000003</v>
      </c>
      <c r="N120" s="45">
        <v>0.9068798</v>
      </c>
      <c r="O120" s="44">
        <v>0.0227217683333333</v>
      </c>
      <c r="P120" s="44">
        <v>0.0200000000004366</v>
      </c>
      <c r="Q120" s="45">
        <v>0.680628333333333</v>
      </c>
      <c r="R120" s="44">
        <v>1.04899698333333</v>
      </c>
      <c r="S120" s="44">
        <v>1.04600000000005</v>
      </c>
      <c r="T120" s="45">
        <v>0</v>
      </c>
      <c r="U120" s="44">
        <v>0</v>
      </c>
      <c r="V120" s="44">
        <v>0</v>
      </c>
      <c r="W120" s="45">
        <v>0.989315733333333</v>
      </c>
      <c r="X120" s="44">
        <v>0.64418275</v>
      </c>
      <c r="Y120" s="44">
        <v>0.644000000000005</v>
      </c>
      <c r="Z120" s="45">
        <v>0</v>
      </c>
      <c r="AA120" s="44">
        <v>0</v>
      </c>
      <c r="AB120" s="44">
        <v>0</v>
      </c>
      <c r="AC120" s="45">
        <v>0</v>
      </c>
      <c r="AD120" s="44">
        <v>0</v>
      </c>
      <c r="AE120" s="44">
        <v>0</v>
      </c>
      <c r="AF120" s="45">
        <v>0</v>
      </c>
      <c r="AG120" s="44">
        <v>0</v>
      </c>
      <c r="AH120" s="44">
        <v>0</v>
      </c>
      <c r="AI120" s="45">
        <v>0.8823655</v>
      </c>
      <c r="AJ120" s="44">
        <v>2.814634045</v>
      </c>
      <c r="AK120" s="44">
        <v>2.93500000000006</v>
      </c>
      <c r="AL120" s="45">
        <v>0</v>
      </c>
      <c r="AM120" s="44">
        <v>0</v>
      </c>
      <c r="AN120" s="44">
        <v>0</v>
      </c>
      <c r="AO120" s="45">
        <v>0</v>
      </c>
      <c r="AP120" s="44">
        <v>0</v>
      </c>
      <c r="AQ120" s="44">
        <v>0</v>
      </c>
    </row>
    <row r="121" spans="1:4" ht="17.25">
      <c r="A121" s="46" t="str">
        <f>TEXT(B2+4,"yyyy-mm-dd aaa")&amp;" 20:00~21:00"</f>
        <v>1900-01-04 週三 20:00~21:00</v>
      </c>
      <c r="B121" s="45">
        <v>0.926417366666667</v>
      </c>
      <c r="C121" s="44">
        <v>4.50163333333333</v>
      </c>
      <c r="D121" s="44">
        <v>4.51000000000022</v>
      </c>
      <c r="E121" s="45">
        <v>0.87307695</v>
      </c>
      <c r="F121" s="44">
        <v>27.0841066666667</v>
      </c>
      <c r="G121" s="44">
        <v>27.0699999999997</v>
      </c>
      <c r="H121" s="45">
        <v>0.876133233333333</v>
      </c>
      <c r="I121" s="44">
        <v>15.5360466666667</v>
      </c>
      <c r="J121" s="44">
        <v>15.5300000000007</v>
      </c>
      <c r="K121" s="45">
        <v>0.8682918</v>
      </c>
      <c r="L121" s="44">
        <v>14.4913966666667</v>
      </c>
      <c r="M121" s="44">
        <v>14.4800000000005</v>
      </c>
      <c r="N121" s="45">
        <v>0.891404</v>
      </c>
      <c r="O121" s="44">
        <v>8.79591002833333</v>
      </c>
      <c r="P121" s="44">
        <v>8.61999999999898</v>
      </c>
      <c r="Q121" s="45">
        <v>0.636177783333334</v>
      </c>
      <c r="R121" s="44">
        <v>0.69585335</v>
      </c>
      <c r="S121" s="44">
        <v>0.698999999999955</v>
      </c>
      <c r="T121" s="45">
        <v>0</v>
      </c>
      <c r="U121" s="44">
        <v>0</v>
      </c>
      <c r="V121" s="44">
        <v>0</v>
      </c>
      <c r="W121" s="45">
        <v>0.98943795</v>
      </c>
      <c r="X121" s="44">
        <v>0.64710325</v>
      </c>
      <c r="Y121" s="44">
        <v>0.646999999999991</v>
      </c>
      <c r="Z121" s="45">
        <v>0</v>
      </c>
      <c r="AA121" s="44">
        <v>0</v>
      </c>
      <c r="AB121" s="44">
        <v>0</v>
      </c>
      <c r="AC121" s="45">
        <v>0</v>
      </c>
      <c r="AD121" s="44">
        <v>0</v>
      </c>
      <c r="AE121" s="44">
        <v>0</v>
      </c>
      <c r="AF121" s="45">
        <v>0</v>
      </c>
      <c r="AG121" s="44">
        <v>0</v>
      </c>
      <c r="AH121" s="44">
        <v>0</v>
      </c>
      <c r="AI121" s="45">
        <v>0.8843355</v>
      </c>
      <c r="AJ121" s="44">
        <v>2.13115496666667</v>
      </c>
      <c r="AK121" s="44">
        <v>2.28700000000003</v>
      </c>
      <c r="AL121" s="45">
        <v>0</v>
      </c>
      <c r="AM121" s="44">
        <v>0</v>
      </c>
      <c r="AN121" s="44">
        <v>0</v>
      </c>
      <c r="AO121" s="45">
        <v>0</v>
      </c>
      <c r="AP121" s="44">
        <v>0</v>
      </c>
      <c r="AQ121" s="44">
        <v>0</v>
      </c>
    </row>
    <row r="122" spans="1:4" ht="17.25">
      <c r="A122" s="46" t="str">
        <f>TEXT(B2+4,"yyyy-mm-dd aaa")&amp;" 21:00~22:00"</f>
        <v>1900-01-04 週三 21:00~22:00</v>
      </c>
      <c r="B122" s="45">
        <v>0.9271571</v>
      </c>
      <c r="C122" s="44">
        <v>4.49710616666667</v>
      </c>
      <c r="D122" s="44">
        <v>4.48999999999978</v>
      </c>
      <c r="E122" s="45">
        <v>0.875666716666667</v>
      </c>
      <c r="F122" s="44">
        <v>27.0908983333333</v>
      </c>
      <c r="G122" s="44">
        <v>27.0600000000013</v>
      </c>
      <c r="H122" s="45">
        <v>0.8784616</v>
      </c>
      <c r="I122" s="44">
        <v>15.5447733333333</v>
      </c>
      <c r="J122" s="44">
        <v>15.5300000000007</v>
      </c>
      <c r="K122" s="45">
        <v>0.86263305</v>
      </c>
      <c r="L122" s="44">
        <v>12.3930168333333</v>
      </c>
      <c r="M122" s="44">
        <v>12.5499999999993</v>
      </c>
      <c r="N122" s="45">
        <v>0.861065616666667</v>
      </c>
      <c r="O122" s="44">
        <v>25.4045316666667</v>
      </c>
      <c r="P122" s="44">
        <v>25.3899999999994</v>
      </c>
      <c r="Q122" s="45">
        <v>0.674246683333333</v>
      </c>
      <c r="R122" s="44">
        <v>0.97871345</v>
      </c>
      <c r="S122" s="44">
        <v>0.963000000000079</v>
      </c>
      <c r="T122" s="45">
        <v>0</v>
      </c>
      <c r="U122" s="44">
        <v>0</v>
      </c>
      <c r="V122" s="44">
        <v>0</v>
      </c>
      <c r="W122" s="45">
        <v>0.989259516666667</v>
      </c>
      <c r="X122" s="44">
        <v>0.643943966666667</v>
      </c>
      <c r="Y122" s="44">
        <v>0.642999999999972</v>
      </c>
      <c r="Z122" s="45">
        <v>0</v>
      </c>
      <c r="AA122" s="44">
        <v>0</v>
      </c>
      <c r="AB122" s="44">
        <v>0</v>
      </c>
      <c r="AC122" s="45">
        <v>0</v>
      </c>
      <c r="AD122" s="44">
        <v>0</v>
      </c>
      <c r="AE122" s="44">
        <v>0</v>
      </c>
      <c r="AF122" s="45">
        <v>0</v>
      </c>
      <c r="AG122" s="44">
        <v>0</v>
      </c>
      <c r="AH122" s="44">
        <v>0</v>
      </c>
      <c r="AI122" s="45">
        <v>0.8884139</v>
      </c>
      <c r="AJ122" s="44">
        <v>1.82631725</v>
      </c>
      <c r="AK122" s="44">
        <v>1.8649999999999</v>
      </c>
      <c r="AL122" s="45">
        <v>0</v>
      </c>
      <c r="AM122" s="44">
        <v>0</v>
      </c>
      <c r="AN122" s="44">
        <v>0</v>
      </c>
      <c r="AO122" s="45">
        <v>0</v>
      </c>
      <c r="AP122" s="44">
        <v>0</v>
      </c>
      <c r="AQ122" s="44">
        <v>0</v>
      </c>
    </row>
    <row r="123" spans="1:4" ht="17.25">
      <c r="A123" s="46" t="str">
        <f>TEXT(B2+4,"yyyy-mm-dd aaa")&amp;" 22:00~23:00"</f>
        <v>1900-01-04 週三 22:00~23:00</v>
      </c>
      <c r="B123" s="45">
        <v>0.927406083333333</v>
      </c>
      <c r="C123" s="44">
        <v>4.50516083333333</v>
      </c>
      <c r="D123" s="44">
        <v>4.5</v>
      </c>
      <c r="E123" s="45">
        <v>0.624788966666667</v>
      </c>
      <c r="F123" s="44">
        <v>0.950802071666666</v>
      </c>
      <c r="G123" s="44">
        <v>1.30999999999949</v>
      </c>
      <c r="H123" s="45">
        <v>0.879017683333334</v>
      </c>
      <c r="I123" s="44">
        <v>15.5581366666667</v>
      </c>
      <c r="J123" s="44">
        <v>15.5499999999993</v>
      </c>
      <c r="K123" s="45">
        <v>0.850729366666667</v>
      </c>
      <c r="L123" s="44">
        <v>9.022945</v>
      </c>
      <c r="M123" s="44">
        <v>9.09000000000015</v>
      </c>
      <c r="N123" s="45">
        <v>0.885063816666667</v>
      </c>
      <c r="O123" s="44">
        <v>12.6644262716667</v>
      </c>
      <c r="P123" s="44">
        <v>12.7000000000007</v>
      </c>
      <c r="Q123" s="45">
        <v>0.757181683333333</v>
      </c>
      <c r="R123" s="44">
        <v>1.63328816666667</v>
      </c>
      <c r="S123" s="44">
        <v>1.63299999999992</v>
      </c>
      <c r="T123" s="45">
        <v>0</v>
      </c>
      <c r="U123" s="44">
        <v>0</v>
      </c>
      <c r="V123" s="44">
        <v>0</v>
      </c>
      <c r="W123" s="45">
        <v>0.989268033333333</v>
      </c>
      <c r="X123" s="44">
        <v>0.643153</v>
      </c>
      <c r="Y123" s="44">
        <v>0.643000000000029</v>
      </c>
      <c r="Z123" s="45">
        <v>0</v>
      </c>
      <c r="AA123" s="44">
        <v>0</v>
      </c>
      <c r="AB123" s="44">
        <v>0</v>
      </c>
      <c r="AC123" s="45">
        <v>0</v>
      </c>
      <c r="AD123" s="44">
        <v>0</v>
      </c>
      <c r="AE123" s="44">
        <v>0</v>
      </c>
      <c r="AF123" s="45">
        <v>0</v>
      </c>
      <c r="AG123" s="44">
        <v>0</v>
      </c>
      <c r="AH123" s="44">
        <v>0</v>
      </c>
      <c r="AI123" s="45">
        <v>0.885620050847457</v>
      </c>
      <c r="AJ123" s="44">
        <v>2.23554794915254</v>
      </c>
      <c r="AK123" s="44">
        <v>2.17600000000004</v>
      </c>
      <c r="AL123" s="45">
        <v>0</v>
      </c>
      <c r="AM123" s="44">
        <v>0</v>
      </c>
      <c r="AN123" s="44">
        <v>0</v>
      </c>
      <c r="AO123" s="45">
        <v>0</v>
      </c>
      <c r="AP123" s="44">
        <v>0</v>
      </c>
      <c r="AQ123" s="44">
        <v>0</v>
      </c>
    </row>
    <row r="124" spans="1:4" ht="18" thickBot="1">
      <c r="A124" s="43" t="str">
        <f>TEXT(B2+4,"yyyy-mm-dd aaa")&amp;" 23:00~24:00"</f>
        <v>1900-01-04 週三 23:00~24:00</v>
      </c>
      <c r="B124" s="42">
        <v>0.897326566666666</v>
      </c>
      <c r="C124" s="41">
        <v>7.94551566666667</v>
      </c>
      <c r="D124" s="41">
        <v>7.73999999999978</v>
      </c>
      <c r="E124" s="42">
        <v>0.626693066666667</v>
      </c>
      <c r="F124" s="41">
        <v>0.0392663083333333</v>
      </c>
      <c r="G124" s="41">
        <v>0.0399999999990541</v>
      </c>
      <c r="H124" s="42">
        <v>0.648272233333333</v>
      </c>
      <c r="I124" s="41">
        <v>2.506174215</v>
      </c>
      <c r="J124" s="41">
        <v>2.55999999999949</v>
      </c>
      <c r="K124" s="42">
        <v>0.240873266666667</v>
      </c>
      <c r="L124" s="41">
        <v>11.716651845</v>
      </c>
      <c r="M124" s="41">
        <v>11.75</v>
      </c>
      <c r="N124" s="42">
        <v>0.860107383333333</v>
      </c>
      <c r="O124" s="41">
        <v>25.444455</v>
      </c>
      <c r="P124" s="41">
        <v>25.4400000000005</v>
      </c>
      <c r="Q124" s="42">
        <v>0.754648833333333</v>
      </c>
      <c r="R124" s="41">
        <v>1.62701983333333</v>
      </c>
      <c r="S124" s="41">
        <v>1.62800000000004</v>
      </c>
      <c r="T124" s="42">
        <v>0</v>
      </c>
      <c r="U124" s="41">
        <v>0</v>
      </c>
      <c r="V124" s="41">
        <v>0</v>
      </c>
      <c r="W124" s="42">
        <v>0.9895444</v>
      </c>
      <c r="X124" s="41">
        <v>0.643973566666667</v>
      </c>
      <c r="Y124" s="41">
        <v>0.644999999999982</v>
      </c>
      <c r="Z124" s="42">
        <v>0</v>
      </c>
      <c r="AA124" s="41">
        <v>0</v>
      </c>
      <c r="AB124" s="41">
        <v>0</v>
      </c>
      <c r="AC124" s="42">
        <v>0</v>
      </c>
      <c r="AD124" s="41">
        <v>0</v>
      </c>
      <c r="AE124" s="41">
        <v>0</v>
      </c>
      <c r="AF124" s="42">
        <v>0</v>
      </c>
      <c r="AG124" s="41">
        <v>0</v>
      </c>
      <c r="AH124" s="41">
        <v>0</v>
      </c>
      <c r="AI124" s="42">
        <v>0.881294866666667</v>
      </c>
      <c r="AJ124" s="41">
        <v>3.025743</v>
      </c>
      <c r="AK124" s="41">
        <v>3.05200000000002</v>
      </c>
      <c r="AL124" s="42">
        <v>0</v>
      </c>
      <c r="AM124" s="41">
        <v>0</v>
      </c>
      <c r="AN124" s="41">
        <v>0</v>
      </c>
      <c r="AO124" s="42">
        <v>0</v>
      </c>
      <c r="AP124" s="41">
        <v>0</v>
      </c>
      <c r="AQ124" s="41">
        <v>0</v>
      </c>
    </row>
    <row r="125" spans="1:4" ht="17.25">
      <c r="A125" s="49" t="str">
        <f>TEXT(B2+5,"yyyy-mm-dd aaa")&amp;" 00:00~01:00"</f>
        <v>1900-01-05 週四 00:00~01:00</v>
      </c>
      <c r="B125" s="48">
        <v>0.809075266666667</v>
      </c>
      <c r="C125" s="47">
        <v>30.5915566666667</v>
      </c>
      <c r="D125" s="47">
        <v>30.5700000000015</v>
      </c>
      <c r="E125" s="48">
        <v>0.614691066666667</v>
      </c>
      <c r="F125" s="47">
        <v>0.0385770966666667</v>
      </c>
      <c r="G125" s="47">
        <v>0.0400000000008731</v>
      </c>
      <c r="H125" s="48">
        <v>0.603602783333333</v>
      </c>
      <c r="I125" s="47">
        <v>0.0426604316666667</v>
      </c>
      <c r="J125" s="47">
        <v>0.0500000000010914</v>
      </c>
      <c r="K125" s="48">
        <v>0.8353755</v>
      </c>
      <c r="L125" s="47">
        <v>7.62017916666667</v>
      </c>
      <c r="M125" s="47">
        <v>8.05000000000018</v>
      </c>
      <c r="N125" s="48">
        <v>0.857414066666667</v>
      </c>
      <c r="O125" s="47">
        <v>25.0929883333333</v>
      </c>
      <c r="P125" s="47">
        <v>25.1099999999988</v>
      </c>
      <c r="Q125" s="48">
        <v>0.754776433333333</v>
      </c>
      <c r="R125" s="47">
        <v>1.62906533333333</v>
      </c>
      <c r="S125" s="47">
        <v>1.63</v>
      </c>
      <c r="T125" s="48">
        <v>0</v>
      </c>
      <c r="U125" s="47">
        <v>0</v>
      </c>
      <c r="V125" s="47">
        <v>0</v>
      </c>
      <c r="W125" s="48">
        <v>0.98958855</v>
      </c>
      <c r="X125" s="47">
        <v>0.643884366666666</v>
      </c>
      <c r="Y125" s="47">
        <v>0.644000000000005</v>
      </c>
      <c r="Z125" s="48">
        <v>0</v>
      </c>
      <c r="AA125" s="47">
        <v>0</v>
      </c>
      <c r="AB125" s="47">
        <v>0</v>
      </c>
      <c r="AC125" s="48">
        <v>0</v>
      </c>
      <c r="AD125" s="47">
        <v>0</v>
      </c>
      <c r="AE125" s="47">
        <v>0</v>
      </c>
      <c r="AF125" s="48">
        <v>0</v>
      </c>
      <c r="AG125" s="47">
        <v>0</v>
      </c>
      <c r="AH125" s="47">
        <v>0</v>
      </c>
      <c r="AI125" s="48">
        <v>0.883001433333333</v>
      </c>
      <c r="AJ125" s="47">
        <v>2.52824918333333</v>
      </c>
      <c r="AK125" s="47">
        <v>2.548</v>
      </c>
      <c r="AL125" s="48">
        <v>0</v>
      </c>
      <c r="AM125" s="47">
        <v>0</v>
      </c>
      <c r="AN125" s="47">
        <v>0</v>
      </c>
      <c r="AO125" s="48">
        <v>0</v>
      </c>
      <c r="AP125" s="47">
        <v>0</v>
      </c>
      <c r="AQ125" s="47">
        <v>0</v>
      </c>
    </row>
    <row r="126" spans="1:4" ht="17.25">
      <c r="A126" s="46" t="str">
        <f>TEXT(B2+5,"yyyy-mm-dd aaa")&amp;" 01:00~02:00"</f>
        <v>1900-01-05 週四 01:00~02:00</v>
      </c>
      <c r="B126" s="45">
        <v>0.758381233333333</v>
      </c>
      <c r="C126" s="47">
        <v>22.4842379833333</v>
      </c>
      <c r="D126" s="44">
        <v>22.7399999999998</v>
      </c>
      <c r="E126" s="45">
        <v>0.862738383333333</v>
      </c>
      <c r="F126" s="47">
        <v>25.288814755</v>
      </c>
      <c r="G126" s="44">
        <v>25.1000000000004</v>
      </c>
      <c r="H126" s="45">
        <v>0.808791416666667</v>
      </c>
      <c r="I126" s="47">
        <v>12.5467042533333</v>
      </c>
      <c r="J126" s="44">
        <v>12.4499999999989</v>
      </c>
      <c r="K126" s="45">
        <v>0.831656816666667</v>
      </c>
      <c r="L126" s="47">
        <v>7.62640966666667</v>
      </c>
      <c r="M126" s="44">
        <v>7.40999999999985</v>
      </c>
      <c r="N126" s="45">
        <v>0.8569117</v>
      </c>
      <c r="O126" s="47">
        <v>25.1944533333333</v>
      </c>
      <c r="P126" s="44">
        <v>25.1800000000003</v>
      </c>
      <c r="Q126" s="45">
        <v>0.70445385</v>
      </c>
      <c r="R126" s="47">
        <v>1.24176173333333</v>
      </c>
      <c r="S126" s="44">
        <v>1.25199999999995</v>
      </c>
      <c r="T126" s="45">
        <v>0</v>
      </c>
      <c r="U126" s="47">
        <v>0</v>
      </c>
      <c r="V126" s="44">
        <v>0</v>
      </c>
      <c r="W126" s="45">
        <v>0.989459633333333</v>
      </c>
      <c r="X126" s="47">
        <v>0.64670885</v>
      </c>
      <c r="Y126" s="44">
        <v>0.646000000000015</v>
      </c>
      <c r="Z126" s="45">
        <v>0</v>
      </c>
      <c r="AA126" s="47">
        <v>0</v>
      </c>
      <c r="AB126" s="44">
        <v>0</v>
      </c>
      <c r="AC126" s="45">
        <v>0</v>
      </c>
      <c r="AD126" s="47">
        <v>0</v>
      </c>
      <c r="AE126" s="44">
        <v>0</v>
      </c>
      <c r="AF126" s="45">
        <v>0</v>
      </c>
      <c r="AG126" s="47">
        <v>0</v>
      </c>
      <c r="AH126" s="44">
        <v>0</v>
      </c>
      <c r="AI126" s="45">
        <v>0.878338066666666</v>
      </c>
      <c r="AJ126" s="47">
        <v>2.68457203333333</v>
      </c>
      <c r="AK126" s="44">
        <v>2.572</v>
      </c>
      <c r="AL126" s="45">
        <v>0</v>
      </c>
      <c r="AM126" s="47">
        <v>0</v>
      </c>
      <c r="AN126" s="44">
        <v>0</v>
      </c>
      <c r="AO126" s="45">
        <v>0</v>
      </c>
      <c r="AP126" s="47">
        <v>0</v>
      </c>
      <c r="AQ126" s="44">
        <v>0</v>
      </c>
    </row>
    <row r="127" spans="1:4" ht="17.25">
      <c r="A127" s="46" t="str">
        <f>TEXT(B2+5,"yyyy-mm-dd aaa")&amp;" 02:00~03:00"</f>
        <v>1900-01-05 週四 02:00~03:00</v>
      </c>
      <c r="B127" s="45">
        <v>0.866800883333333</v>
      </c>
      <c r="C127" s="44">
        <v>0.242850816666667</v>
      </c>
      <c r="D127" s="44">
        <v>0.239999999999782</v>
      </c>
      <c r="E127" s="45">
        <v>0.876425066666667</v>
      </c>
      <c r="F127" s="44">
        <v>26.7677883333333</v>
      </c>
      <c r="G127" s="44">
        <v>26.75</v>
      </c>
      <c r="H127" s="45">
        <v>0.890408083333333</v>
      </c>
      <c r="I127" s="44">
        <v>17.0374466666667</v>
      </c>
      <c r="J127" s="44">
        <v>17.0300000000007</v>
      </c>
      <c r="K127" s="45">
        <v>0.842298916666667</v>
      </c>
      <c r="L127" s="44">
        <v>7.61624</v>
      </c>
      <c r="M127" s="44">
        <v>7.5600000000004</v>
      </c>
      <c r="N127" s="45">
        <v>0.878153233333333</v>
      </c>
      <c r="O127" s="44">
        <v>15.7380889566667</v>
      </c>
      <c r="P127" s="44">
        <v>15.8100000000013</v>
      </c>
      <c r="Q127" s="45">
        <v>0.6253718</v>
      </c>
      <c r="R127" s="44">
        <v>0.567561183333333</v>
      </c>
      <c r="S127" s="44">
        <v>0.568000000000097</v>
      </c>
      <c r="T127" s="45">
        <v>0</v>
      </c>
      <c r="U127" s="44">
        <v>0</v>
      </c>
      <c r="V127" s="44">
        <v>0</v>
      </c>
      <c r="W127" s="45">
        <v>0.988959283333333</v>
      </c>
      <c r="X127" s="44">
        <v>0.639547283333333</v>
      </c>
      <c r="Y127" s="44">
        <v>0.639999999999986</v>
      </c>
      <c r="Z127" s="45">
        <v>0</v>
      </c>
      <c r="AA127" s="44">
        <v>0</v>
      </c>
      <c r="AB127" s="44">
        <v>0</v>
      </c>
      <c r="AC127" s="45">
        <v>0</v>
      </c>
      <c r="AD127" s="44">
        <v>0</v>
      </c>
      <c r="AE127" s="44">
        <v>0</v>
      </c>
      <c r="AF127" s="45">
        <v>0</v>
      </c>
      <c r="AG127" s="44">
        <v>0</v>
      </c>
      <c r="AH127" s="44">
        <v>0</v>
      </c>
      <c r="AI127" s="45">
        <v>0.886453633333333</v>
      </c>
      <c r="AJ127" s="44">
        <v>2.20823625</v>
      </c>
      <c r="AK127" s="44">
        <v>2.21000000000004</v>
      </c>
      <c r="AL127" s="45">
        <v>0</v>
      </c>
      <c r="AM127" s="44">
        <v>0</v>
      </c>
      <c r="AN127" s="44">
        <v>0</v>
      </c>
      <c r="AO127" s="45">
        <v>0</v>
      </c>
      <c r="AP127" s="44">
        <v>0</v>
      </c>
      <c r="AQ127" s="44">
        <v>0</v>
      </c>
    </row>
    <row r="128" spans="1:4" ht="17.25">
      <c r="A128" s="46" t="str">
        <f>TEXT(B2+5,"yyyy-mm-dd aaa")&amp;" 03:00~04:00"</f>
        <v>1900-01-05 週四 03:00~04:00</v>
      </c>
      <c r="B128" s="45">
        <v>0.86640285</v>
      </c>
      <c r="C128" s="44">
        <v>0.242188716666667</v>
      </c>
      <c r="D128" s="44">
        <v>0.239999999999782</v>
      </c>
      <c r="E128" s="45">
        <v>0.877135833333334</v>
      </c>
      <c r="F128" s="44">
        <v>26.7558733333333</v>
      </c>
      <c r="G128" s="44">
        <v>26.7899999999991</v>
      </c>
      <c r="H128" s="45">
        <v>0.890738566666667</v>
      </c>
      <c r="I128" s="44">
        <v>17.0089866666667</v>
      </c>
      <c r="J128" s="44">
        <v>17.0200000000004</v>
      </c>
      <c r="K128" s="45">
        <v>0.3283854</v>
      </c>
      <c r="L128" s="44">
        <v>9.585813</v>
      </c>
      <c r="M128" s="44">
        <v>9.32999999999993</v>
      </c>
      <c r="N128" s="45">
        <v>0.870573483333333</v>
      </c>
      <c r="O128" s="44">
        <v>22.0452114833333</v>
      </c>
      <c r="P128" s="44">
        <v>21.8899999999994</v>
      </c>
      <c r="Q128" s="45">
        <v>0.63773815</v>
      </c>
      <c r="R128" s="44">
        <v>0.65814315</v>
      </c>
      <c r="S128" s="44">
        <v>0.641999999999939</v>
      </c>
      <c r="T128" s="45">
        <v>0</v>
      </c>
      <c r="U128" s="44">
        <v>0</v>
      </c>
      <c r="V128" s="44">
        <v>0</v>
      </c>
      <c r="W128" s="45">
        <v>0.98879185</v>
      </c>
      <c r="X128" s="44">
        <v>0.639244283333334</v>
      </c>
      <c r="Y128" s="44">
        <v>0.63900000000001</v>
      </c>
      <c r="Z128" s="45">
        <v>0</v>
      </c>
      <c r="AA128" s="44">
        <v>0</v>
      </c>
      <c r="AB128" s="44">
        <v>0</v>
      </c>
      <c r="AC128" s="45">
        <v>0</v>
      </c>
      <c r="AD128" s="44">
        <v>0</v>
      </c>
      <c r="AE128" s="44">
        <v>0</v>
      </c>
      <c r="AF128" s="45">
        <v>0</v>
      </c>
      <c r="AG128" s="44">
        <v>0</v>
      </c>
      <c r="AH128" s="44">
        <v>0</v>
      </c>
      <c r="AI128" s="45">
        <v>0.886743533333333</v>
      </c>
      <c r="AJ128" s="44">
        <v>2.30504453333333</v>
      </c>
      <c r="AK128" s="44">
        <v>2.39399999999989</v>
      </c>
      <c r="AL128" s="45">
        <v>0</v>
      </c>
      <c r="AM128" s="44">
        <v>0</v>
      </c>
      <c r="AN128" s="44">
        <v>0</v>
      </c>
      <c r="AO128" s="45">
        <v>0</v>
      </c>
      <c r="AP128" s="44">
        <v>0</v>
      </c>
      <c r="AQ128" s="44">
        <v>0</v>
      </c>
    </row>
    <row r="129" spans="1:4" ht="17.25">
      <c r="A129" s="46" t="str">
        <f>TEXT(B2+5,"yyyy-mm-dd aaa")&amp;" 04:00~05:00"</f>
        <v>1900-01-05 週四 04:00~05:00</v>
      </c>
      <c r="B129" s="45">
        <v>0.866583916666667</v>
      </c>
      <c r="C129" s="44">
        <v>0.239290083333333</v>
      </c>
      <c r="D129" s="44">
        <v>0.239999999999782</v>
      </c>
      <c r="E129" s="45">
        <v>0.880041233333333</v>
      </c>
      <c r="F129" s="44">
        <v>26.755515</v>
      </c>
      <c r="G129" s="44">
        <v>26.7300000000014</v>
      </c>
      <c r="H129" s="45">
        <v>0.8926428</v>
      </c>
      <c r="I129" s="44">
        <v>16.9645166666667</v>
      </c>
      <c r="J129" s="44">
        <v>16.9499999999989</v>
      </c>
      <c r="K129" s="45">
        <v>0.837589583333333</v>
      </c>
      <c r="L129" s="44">
        <v>13.5821774</v>
      </c>
      <c r="M129" s="44">
        <v>13.6899999999996</v>
      </c>
      <c r="N129" s="45">
        <v>0.8709334</v>
      </c>
      <c r="O129" s="44">
        <v>21.7962003016667</v>
      </c>
      <c r="P129" s="44">
        <v>22.1299999999992</v>
      </c>
      <c r="Q129" s="45">
        <v>0.673713466666667</v>
      </c>
      <c r="R129" s="44">
        <v>0.9373448</v>
      </c>
      <c r="S129" s="44">
        <v>0.937999999999988</v>
      </c>
      <c r="T129" s="45">
        <v>0</v>
      </c>
      <c r="U129" s="44">
        <v>0</v>
      </c>
      <c r="V129" s="44">
        <v>0</v>
      </c>
      <c r="W129" s="45">
        <v>0.988411716666667</v>
      </c>
      <c r="X129" s="44">
        <v>0.634987333333333</v>
      </c>
      <c r="Y129" s="44">
        <v>0.634999999999991</v>
      </c>
      <c r="Z129" s="45">
        <v>0</v>
      </c>
      <c r="AA129" s="44">
        <v>0</v>
      </c>
      <c r="AB129" s="44">
        <v>0</v>
      </c>
      <c r="AC129" s="45">
        <v>0</v>
      </c>
      <c r="AD129" s="44">
        <v>0</v>
      </c>
      <c r="AE129" s="44">
        <v>0</v>
      </c>
      <c r="AF129" s="45">
        <v>0</v>
      </c>
      <c r="AG129" s="44">
        <v>0</v>
      </c>
      <c r="AH129" s="44">
        <v>0</v>
      </c>
      <c r="AI129" s="45">
        <v>0.887183883333334</v>
      </c>
      <c r="AJ129" s="44">
        <v>2.7197649</v>
      </c>
      <c r="AK129" s="44">
        <v>2.60400000000004</v>
      </c>
      <c r="AL129" s="45">
        <v>0</v>
      </c>
      <c r="AM129" s="44">
        <v>0</v>
      </c>
      <c r="AN129" s="44">
        <v>0</v>
      </c>
      <c r="AO129" s="45">
        <v>0</v>
      </c>
      <c r="AP129" s="44">
        <v>0</v>
      </c>
      <c r="AQ129" s="44">
        <v>0</v>
      </c>
    </row>
    <row r="130" spans="1:4" ht="17.25">
      <c r="A130" s="46" t="str">
        <f>TEXT(B2+5,"yyyy-mm-dd aaa")&amp;" 05:00~06:00"</f>
        <v>1900-01-05 週四 05:00~06:00</v>
      </c>
      <c r="B130" s="45">
        <v>0.8663752</v>
      </c>
      <c r="C130" s="44">
        <v>0.797933083333333</v>
      </c>
      <c r="D130" s="44">
        <v>0.680000000000291</v>
      </c>
      <c r="E130" s="45">
        <v>0.879918183333333</v>
      </c>
      <c r="F130" s="44">
        <v>26.6961066666667</v>
      </c>
      <c r="G130" s="44">
        <v>26.6999999999989</v>
      </c>
      <c r="H130" s="45">
        <v>0.892765316666667</v>
      </c>
      <c r="I130" s="44">
        <v>16.9500033333333</v>
      </c>
      <c r="J130" s="44">
        <v>16.9600000000009</v>
      </c>
      <c r="K130" s="45">
        <v>0.875694216666666</v>
      </c>
      <c r="L130" s="44">
        <v>14.4865383333333</v>
      </c>
      <c r="M130" s="44">
        <v>14.4800000000005</v>
      </c>
      <c r="N130" s="45">
        <v>0.869969666666667</v>
      </c>
      <c r="O130" s="44">
        <v>21.505672065</v>
      </c>
      <c r="P130" s="44">
        <v>21.3200000000015</v>
      </c>
      <c r="Q130" s="45">
        <v>0.656684366666667</v>
      </c>
      <c r="R130" s="44">
        <v>0.796087266666666</v>
      </c>
      <c r="S130" s="44">
        <v>0.803999999999974</v>
      </c>
      <c r="T130" s="45">
        <v>0</v>
      </c>
      <c r="U130" s="44">
        <v>0</v>
      </c>
      <c r="V130" s="44">
        <v>0</v>
      </c>
      <c r="W130" s="45">
        <v>0.988436583333333</v>
      </c>
      <c r="X130" s="44">
        <v>0.635336</v>
      </c>
      <c r="Y130" s="44">
        <v>0.635999999999967</v>
      </c>
      <c r="Z130" s="45">
        <v>0</v>
      </c>
      <c r="AA130" s="44">
        <v>0</v>
      </c>
      <c r="AB130" s="44">
        <v>0</v>
      </c>
      <c r="AC130" s="45">
        <v>0</v>
      </c>
      <c r="AD130" s="44">
        <v>0</v>
      </c>
      <c r="AE130" s="44">
        <v>0</v>
      </c>
      <c r="AF130" s="45">
        <v>0</v>
      </c>
      <c r="AG130" s="44">
        <v>0</v>
      </c>
      <c r="AH130" s="44">
        <v>0</v>
      </c>
      <c r="AI130" s="45">
        <v>0.887420066666667</v>
      </c>
      <c r="AJ130" s="44">
        <v>2.50730485</v>
      </c>
      <c r="AK130" s="44">
        <v>2.49300000000005</v>
      </c>
      <c r="AL130" s="45">
        <v>0</v>
      </c>
      <c r="AM130" s="44">
        <v>0</v>
      </c>
      <c r="AN130" s="44">
        <v>0</v>
      </c>
      <c r="AO130" s="45">
        <v>0</v>
      </c>
      <c r="AP130" s="44">
        <v>0</v>
      </c>
      <c r="AQ130" s="44">
        <v>0</v>
      </c>
    </row>
    <row r="131" spans="1:4" ht="17.25">
      <c r="A131" s="46" t="str">
        <f>TEXT(B2+5,"yyyy-mm-dd aaa")&amp;" 06:00~07:00"</f>
        <v>1900-01-05 週四 06:00~07:00</v>
      </c>
      <c r="B131" s="45">
        <v>0.924277</v>
      </c>
      <c r="C131" s="44">
        <v>4.72545166666667</v>
      </c>
      <c r="D131" s="44">
        <v>4.75</v>
      </c>
      <c r="E131" s="45">
        <v>0.882454666666667</v>
      </c>
      <c r="F131" s="44">
        <v>26.712695</v>
      </c>
      <c r="G131" s="44">
        <v>26.7399999999998</v>
      </c>
      <c r="H131" s="45">
        <v>0.894569616666667</v>
      </c>
      <c r="I131" s="44">
        <v>16.94655</v>
      </c>
      <c r="J131" s="44">
        <v>16.9499999999989</v>
      </c>
      <c r="K131" s="45">
        <v>0.876906466666667</v>
      </c>
      <c r="L131" s="44">
        <v>14.4273716666667</v>
      </c>
      <c r="M131" s="44">
        <v>14.4399999999996</v>
      </c>
      <c r="N131" s="45">
        <v>0.878495733333333</v>
      </c>
      <c r="O131" s="44">
        <v>17.4310687916667</v>
      </c>
      <c r="P131" s="44">
        <v>17.5199999999986</v>
      </c>
      <c r="Q131" s="45">
        <v>0.654547683333333</v>
      </c>
      <c r="R131" s="44">
        <v>0.759271566666667</v>
      </c>
      <c r="S131" s="44">
        <v>0.752000000000066</v>
      </c>
      <c r="T131" s="45">
        <v>0</v>
      </c>
      <c r="U131" s="44">
        <v>0</v>
      </c>
      <c r="V131" s="44">
        <v>0</v>
      </c>
      <c r="W131" s="45">
        <v>0.988112816666666</v>
      </c>
      <c r="X131" s="44">
        <v>0.631774833333334</v>
      </c>
      <c r="Y131" s="44">
        <v>0.632000000000005</v>
      </c>
      <c r="Z131" s="45">
        <v>0</v>
      </c>
      <c r="AA131" s="44">
        <v>0</v>
      </c>
      <c r="AB131" s="44">
        <v>0</v>
      </c>
      <c r="AC131" s="45">
        <v>0</v>
      </c>
      <c r="AD131" s="44">
        <v>0</v>
      </c>
      <c r="AE131" s="44">
        <v>0</v>
      </c>
      <c r="AF131" s="45">
        <v>0</v>
      </c>
      <c r="AG131" s="44">
        <v>0</v>
      </c>
      <c r="AH131" s="44">
        <v>0</v>
      </c>
      <c r="AI131" s="45">
        <v>0.891610933333334</v>
      </c>
      <c r="AJ131" s="44">
        <v>2.12218466666667</v>
      </c>
      <c r="AK131" s="44">
        <v>2.20499999999993</v>
      </c>
      <c r="AL131" s="45">
        <v>0</v>
      </c>
      <c r="AM131" s="44">
        <v>0</v>
      </c>
      <c r="AN131" s="44">
        <v>0</v>
      </c>
      <c r="AO131" s="45">
        <v>0</v>
      </c>
      <c r="AP131" s="44">
        <v>0</v>
      </c>
      <c r="AQ131" s="44">
        <v>0</v>
      </c>
    </row>
    <row r="132" spans="1:4" ht="17.25">
      <c r="A132" s="46" t="str">
        <f>TEXT(B2+5,"yyyy-mm-dd aaa")&amp;" 07:00~08:00"</f>
        <v>1900-01-05 週四 07:00~08:00</v>
      </c>
      <c r="B132" s="45">
        <v>0.9166839</v>
      </c>
      <c r="C132" s="44">
        <v>5.192218</v>
      </c>
      <c r="D132" s="44">
        <v>5.06999999999971</v>
      </c>
      <c r="E132" s="45">
        <v>0.6398048</v>
      </c>
      <c r="F132" s="44">
        <v>1.06939325666667</v>
      </c>
      <c r="G132" s="44">
        <v>1.3700000000008</v>
      </c>
      <c r="H132" s="45">
        <v>0.70684</v>
      </c>
      <c r="I132" s="44">
        <v>5.58178228333333</v>
      </c>
      <c r="J132" s="44">
        <v>5.68000000000029</v>
      </c>
      <c r="K132" s="45">
        <v>0.861479233333333</v>
      </c>
      <c r="L132" s="44">
        <v>10.9594101666667</v>
      </c>
      <c r="M132" s="44">
        <v>11.1199999999999</v>
      </c>
      <c r="N132" s="45">
        <v>0.895335216666667</v>
      </c>
      <c r="O132" s="44">
        <v>6.92167474</v>
      </c>
      <c r="P132" s="44">
        <v>6.73000000000138</v>
      </c>
      <c r="Q132" s="45">
        <v>0.728937383333333</v>
      </c>
      <c r="R132" s="44">
        <v>1.36092788333333</v>
      </c>
      <c r="S132" s="44">
        <v>1.35699999999997</v>
      </c>
      <c r="T132" s="45">
        <v>0</v>
      </c>
      <c r="U132" s="44">
        <v>0</v>
      </c>
      <c r="V132" s="44">
        <v>0</v>
      </c>
      <c r="W132" s="45">
        <v>0.98838465</v>
      </c>
      <c r="X132" s="44">
        <v>0.6317841</v>
      </c>
      <c r="Y132" s="44">
        <v>0.632000000000005</v>
      </c>
      <c r="Z132" s="45">
        <v>0</v>
      </c>
      <c r="AA132" s="44">
        <v>0</v>
      </c>
      <c r="AB132" s="44">
        <v>0</v>
      </c>
      <c r="AC132" s="45">
        <v>0</v>
      </c>
      <c r="AD132" s="44">
        <v>0</v>
      </c>
      <c r="AE132" s="44">
        <v>0</v>
      </c>
      <c r="AF132" s="45">
        <v>0</v>
      </c>
      <c r="AG132" s="44">
        <v>0</v>
      </c>
      <c r="AH132" s="44">
        <v>0</v>
      </c>
      <c r="AI132" s="45">
        <v>0.890190216666667</v>
      </c>
      <c r="AJ132" s="44">
        <v>2.31963911666667</v>
      </c>
      <c r="AK132" s="44">
        <v>2.23800000000006</v>
      </c>
      <c r="AL132" s="45">
        <v>0</v>
      </c>
      <c r="AM132" s="44">
        <v>0</v>
      </c>
      <c r="AN132" s="44">
        <v>0</v>
      </c>
      <c r="AO132" s="45">
        <v>0</v>
      </c>
      <c r="AP132" s="44">
        <v>0</v>
      </c>
      <c r="AQ132" s="44">
        <v>0</v>
      </c>
    </row>
    <row r="133" spans="1:4" ht="17.25">
      <c r="A133" s="46" t="str">
        <f>TEXT(B2+5,"yyyy-mm-dd aaa")&amp;" 08:00~09:00"</f>
        <v>1900-01-05 週四 08:00~09:00</v>
      </c>
      <c r="B133" s="45">
        <v>0.692004966666667</v>
      </c>
      <c r="C133" s="44">
        <v>19.0333883333333</v>
      </c>
      <c r="D133" s="44">
        <v>19.0300000000007</v>
      </c>
      <c r="E133" s="45">
        <v>0.869083616666667</v>
      </c>
      <c r="F133" s="44">
        <v>25.2102660716667</v>
      </c>
      <c r="G133" s="44">
        <v>24.9099999999999</v>
      </c>
      <c r="H133" s="45">
        <v>0.807589833333333</v>
      </c>
      <c r="I133" s="44">
        <v>12.51722138</v>
      </c>
      <c r="J133" s="44">
        <v>12.4300000000003</v>
      </c>
      <c r="K133" s="45">
        <v>0.195784433333333</v>
      </c>
      <c r="L133" s="44">
        <v>5.63859006833333</v>
      </c>
      <c r="M133" s="44">
        <v>5.55000000000018</v>
      </c>
      <c r="N133" s="45">
        <v>0.875526933333333</v>
      </c>
      <c r="O133" s="44">
        <v>18.446107625</v>
      </c>
      <c r="P133" s="44">
        <v>18.5699999999997</v>
      </c>
      <c r="Q133" s="45">
        <v>0.62710285</v>
      </c>
      <c r="R133" s="44">
        <v>0.567321666666667</v>
      </c>
      <c r="S133" s="44">
        <v>0.567000000000007</v>
      </c>
      <c r="T133" s="45">
        <v>0</v>
      </c>
      <c r="U133" s="44">
        <v>0</v>
      </c>
      <c r="V133" s="44">
        <v>0</v>
      </c>
      <c r="W133" s="45">
        <v>0.9887379</v>
      </c>
      <c r="X133" s="44">
        <v>0.634429433333333</v>
      </c>
      <c r="Y133" s="44">
        <v>0.634000000000015</v>
      </c>
      <c r="Z133" s="45">
        <v>0</v>
      </c>
      <c r="AA133" s="44">
        <v>0</v>
      </c>
      <c r="AB133" s="44">
        <v>0</v>
      </c>
      <c r="AC133" s="45">
        <v>0</v>
      </c>
      <c r="AD133" s="44">
        <v>0</v>
      </c>
      <c r="AE133" s="44">
        <v>0</v>
      </c>
      <c r="AF133" s="45">
        <v>0</v>
      </c>
      <c r="AG133" s="44">
        <v>0</v>
      </c>
      <c r="AH133" s="44">
        <v>0</v>
      </c>
      <c r="AI133" s="45">
        <v>0.8856178</v>
      </c>
      <c r="AJ133" s="44">
        <v>2.56559788</v>
      </c>
      <c r="AK133" s="44">
        <v>2.44899999999996</v>
      </c>
      <c r="AL133" s="45">
        <v>0</v>
      </c>
      <c r="AM133" s="44">
        <v>0</v>
      </c>
      <c r="AN133" s="44">
        <v>0</v>
      </c>
      <c r="AO133" s="45">
        <v>0</v>
      </c>
      <c r="AP133" s="44">
        <v>0</v>
      </c>
      <c r="AQ133" s="44">
        <v>0</v>
      </c>
    </row>
    <row r="134" spans="1:4" ht="17.25">
      <c r="A134" s="46" t="str">
        <f>TEXT(B2+5,"yyyy-mm-dd aaa")&amp;" 09:00~10:00"</f>
        <v>1900-01-05 週四 09:00~10:00</v>
      </c>
      <c r="B134" s="45">
        <v>0.698215466666667</v>
      </c>
      <c r="C134" s="44">
        <v>18.450345</v>
      </c>
      <c r="D134" s="44">
        <v>18.4499999999989</v>
      </c>
      <c r="E134" s="45">
        <v>0.885445933333333</v>
      </c>
      <c r="F134" s="44">
        <v>26.954135</v>
      </c>
      <c r="G134" s="44">
        <v>26.9500000000007</v>
      </c>
      <c r="H134" s="45">
        <v>0.8966245</v>
      </c>
      <c r="I134" s="44">
        <v>17.0506483333333</v>
      </c>
      <c r="J134" s="44">
        <v>17.0500000000011</v>
      </c>
      <c r="K134" s="45">
        <v>0.821751383333334</v>
      </c>
      <c r="L134" s="44">
        <v>5.37676011833333</v>
      </c>
      <c r="M134" s="44">
        <v>5.27999999999975</v>
      </c>
      <c r="N134" s="45">
        <v>0.887462466666667</v>
      </c>
      <c r="O134" s="44">
        <v>13.9014180616667</v>
      </c>
      <c r="P134" s="44">
        <v>13.6599999999999</v>
      </c>
      <c r="Q134" s="45">
        <v>0.636766816666666</v>
      </c>
      <c r="R134" s="44">
        <v>0.571907133333333</v>
      </c>
      <c r="S134" s="44">
        <v>0.571000000000026</v>
      </c>
      <c r="T134" s="45">
        <v>0</v>
      </c>
      <c r="U134" s="44">
        <v>0</v>
      </c>
      <c r="V134" s="44">
        <v>0</v>
      </c>
      <c r="W134" s="45">
        <v>0.98801275</v>
      </c>
      <c r="X134" s="44">
        <v>0.623963766666667</v>
      </c>
      <c r="Y134" s="44">
        <v>0.624000000000024</v>
      </c>
      <c r="Z134" s="45">
        <v>0</v>
      </c>
      <c r="AA134" s="44">
        <v>0</v>
      </c>
      <c r="AB134" s="44">
        <v>0</v>
      </c>
      <c r="AC134" s="45">
        <v>0</v>
      </c>
      <c r="AD134" s="44">
        <v>0</v>
      </c>
      <c r="AE134" s="44">
        <v>0</v>
      </c>
      <c r="AF134" s="45">
        <v>0</v>
      </c>
      <c r="AG134" s="44">
        <v>0</v>
      </c>
      <c r="AH134" s="44">
        <v>0</v>
      </c>
      <c r="AI134" s="45">
        <v>0.891451216666667</v>
      </c>
      <c r="AJ134" s="44">
        <v>2.56277450833333</v>
      </c>
      <c r="AK134" s="44">
        <v>2.51700000000005</v>
      </c>
      <c r="AL134" s="45">
        <v>0</v>
      </c>
      <c r="AM134" s="44">
        <v>0</v>
      </c>
      <c r="AN134" s="44">
        <v>0</v>
      </c>
      <c r="AO134" s="45">
        <v>0</v>
      </c>
      <c r="AP134" s="44">
        <v>0</v>
      </c>
      <c r="AQ134" s="44">
        <v>0</v>
      </c>
    </row>
    <row r="135" spans="1:4" ht="17.25">
      <c r="A135" s="46" t="str">
        <f>TEXT(B2+5,"yyyy-mm-dd aaa")&amp;" 10:00~11:00"</f>
        <v>1900-01-05 週四 10:00~11:00</v>
      </c>
      <c r="B135" s="45">
        <v>0.904785116666667</v>
      </c>
      <c r="C135" s="44">
        <v>5.888763</v>
      </c>
      <c r="D135" s="44">
        <v>6.06999999999971</v>
      </c>
      <c r="E135" s="45">
        <v>0.883433233333333</v>
      </c>
      <c r="F135" s="44">
        <v>27.11181</v>
      </c>
      <c r="G135" s="44">
        <v>27.1099999999988</v>
      </c>
      <c r="H135" s="45">
        <v>0.894887983333334</v>
      </c>
      <c r="I135" s="44">
        <v>17.1002816666667</v>
      </c>
      <c r="J135" s="44">
        <v>17.0999999999985</v>
      </c>
      <c r="K135" s="45">
        <v>0.844959683333333</v>
      </c>
      <c r="L135" s="44">
        <v>6.470829635</v>
      </c>
      <c r="M135" s="44">
        <v>6.5</v>
      </c>
      <c r="N135" s="45">
        <v>0.86407305</v>
      </c>
      <c r="O135" s="44">
        <v>21.2352921616667</v>
      </c>
      <c r="P135" s="44">
        <v>21.1700000000001</v>
      </c>
      <c r="Q135" s="45">
        <v>0.635454183333333</v>
      </c>
      <c r="R135" s="44">
        <v>0.575647216666667</v>
      </c>
      <c r="S135" s="44">
        <v>0.576000000000022</v>
      </c>
      <c r="T135" s="45">
        <v>0</v>
      </c>
      <c r="U135" s="44">
        <v>0</v>
      </c>
      <c r="V135" s="44">
        <v>0</v>
      </c>
      <c r="W135" s="45">
        <v>0.988337716666667</v>
      </c>
      <c r="X135" s="44">
        <v>0.629839733333333</v>
      </c>
      <c r="Y135" s="44">
        <v>0.629999999999995</v>
      </c>
      <c r="Z135" s="45">
        <v>0</v>
      </c>
      <c r="AA135" s="44">
        <v>0</v>
      </c>
      <c r="AB135" s="44">
        <v>0</v>
      </c>
      <c r="AC135" s="45">
        <v>0</v>
      </c>
      <c r="AD135" s="44">
        <v>0</v>
      </c>
      <c r="AE135" s="44">
        <v>0</v>
      </c>
      <c r="AF135" s="45">
        <v>0</v>
      </c>
      <c r="AG135" s="44">
        <v>0</v>
      </c>
      <c r="AH135" s="44">
        <v>0</v>
      </c>
      <c r="AI135" s="45">
        <v>0.889849133333333</v>
      </c>
      <c r="AJ135" s="44">
        <v>3.83938705</v>
      </c>
      <c r="AK135" s="44">
        <v>3.99399999999991</v>
      </c>
      <c r="AL135" s="45">
        <v>0</v>
      </c>
      <c r="AM135" s="44">
        <v>0</v>
      </c>
      <c r="AN135" s="44">
        <v>0</v>
      </c>
      <c r="AO135" s="45">
        <v>0</v>
      </c>
      <c r="AP135" s="44">
        <v>0</v>
      </c>
      <c r="AQ135" s="44">
        <v>0</v>
      </c>
    </row>
    <row r="136" spans="1:4" ht="17.25">
      <c r="A136" s="46" t="str">
        <f>TEXT(B2+5,"yyyy-mm-dd aaa")&amp;" 11:00~12:00"</f>
        <v>1900-01-05 週四 11:00~12:00</v>
      </c>
      <c r="B136" s="45">
        <v>0.831466933333333</v>
      </c>
      <c r="C136" s="44">
        <v>14.0226095</v>
      </c>
      <c r="D136" s="44">
        <v>13.880000000001</v>
      </c>
      <c r="E136" s="45">
        <v>0.884282233333333</v>
      </c>
      <c r="F136" s="44">
        <v>27.261495</v>
      </c>
      <c r="G136" s="44">
        <v>27.2700000000004</v>
      </c>
      <c r="H136" s="45">
        <v>0.895514433333334</v>
      </c>
      <c r="I136" s="44">
        <v>17.1863516666667</v>
      </c>
      <c r="J136" s="44">
        <v>17.1800000000003</v>
      </c>
      <c r="K136" s="45">
        <v>0.690679033333334</v>
      </c>
      <c r="L136" s="44">
        <v>0.689481048333333</v>
      </c>
      <c r="M136" s="44">
        <v>0.8100000000004</v>
      </c>
      <c r="N136" s="45">
        <v>0.892311716666667</v>
      </c>
      <c r="O136" s="44">
        <v>10.7332566333333</v>
      </c>
      <c r="P136" s="44">
        <v>11.1399999999994</v>
      </c>
      <c r="Q136" s="45">
        <v>0.63427535</v>
      </c>
      <c r="R136" s="44">
        <v>0.572428633333333</v>
      </c>
      <c r="S136" s="44">
        <v>0.572000000000003</v>
      </c>
      <c r="T136" s="45">
        <v>0</v>
      </c>
      <c r="U136" s="44">
        <v>0</v>
      </c>
      <c r="V136" s="44">
        <v>0</v>
      </c>
      <c r="W136" s="45">
        <v>0.988481583333333</v>
      </c>
      <c r="X136" s="44">
        <v>0.62850325</v>
      </c>
      <c r="Y136" s="44">
        <v>0.627999999999929</v>
      </c>
      <c r="Z136" s="45">
        <v>0</v>
      </c>
      <c r="AA136" s="44">
        <v>0</v>
      </c>
      <c r="AB136" s="44">
        <v>0</v>
      </c>
      <c r="AC136" s="45">
        <v>0</v>
      </c>
      <c r="AD136" s="44">
        <v>0</v>
      </c>
      <c r="AE136" s="44">
        <v>0</v>
      </c>
      <c r="AF136" s="45">
        <v>0</v>
      </c>
      <c r="AG136" s="44">
        <v>0</v>
      </c>
      <c r="AH136" s="44">
        <v>0</v>
      </c>
      <c r="AI136" s="45">
        <v>0.887133916666667</v>
      </c>
      <c r="AJ136" s="44">
        <v>0.404859713333333</v>
      </c>
      <c r="AK136" s="44">
        <v>0.363000000000056</v>
      </c>
      <c r="AL136" s="45">
        <v>0</v>
      </c>
      <c r="AM136" s="44">
        <v>0</v>
      </c>
      <c r="AN136" s="44">
        <v>0</v>
      </c>
      <c r="AO136" s="45">
        <v>0</v>
      </c>
      <c r="AP136" s="44">
        <v>0</v>
      </c>
      <c r="AQ136" s="44">
        <v>0</v>
      </c>
    </row>
    <row r="137" spans="1:4" ht="17.25">
      <c r="A137" s="46" t="str">
        <f>TEXT(B2+5,"yyyy-mm-dd aaa")&amp;" 12:00~13:00"</f>
        <v>1900-01-05 週四 12:00~13:00</v>
      </c>
      <c r="B137" s="45">
        <v>0.722591933333333</v>
      </c>
      <c r="C137" s="44">
        <v>20.00486</v>
      </c>
      <c r="D137" s="44">
        <v>20.0599999999995</v>
      </c>
      <c r="E137" s="45">
        <v>0.886312916666667</v>
      </c>
      <c r="F137" s="44">
        <v>27.1366716666667</v>
      </c>
      <c r="G137" s="44">
        <v>27.1499999999996</v>
      </c>
      <c r="H137" s="45">
        <v>0.89689815</v>
      </c>
      <c r="I137" s="44">
        <v>17.0742833333333</v>
      </c>
      <c r="J137" s="44">
        <v>17.0900000000001</v>
      </c>
      <c r="K137" s="45">
        <v>0.6852557</v>
      </c>
      <c r="L137" s="44">
        <v>0.0393740716666667</v>
      </c>
      <c r="M137" s="44">
        <v>0.0399999999999636</v>
      </c>
      <c r="N137" s="45">
        <v>0.898377083333333</v>
      </c>
      <c r="O137" s="44">
        <v>8.63284403166666</v>
      </c>
      <c r="P137" s="44">
        <v>8.59000000000015</v>
      </c>
      <c r="Q137" s="45">
        <v>0.703449316666667</v>
      </c>
      <c r="R137" s="44">
        <v>1.13408301666667</v>
      </c>
      <c r="S137" s="44">
        <v>1.12299999999993</v>
      </c>
      <c r="T137" s="45">
        <v>0</v>
      </c>
      <c r="U137" s="44">
        <v>0</v>
      </c>
      <c r="V137" s="44">
        <v>0</v>
      </c>
      <c r="W137" s="45">
        <v>0.988189083333333</v>
      </c>
      <c r="X137" s="44">
        <v>0.624514</v>
      </c>
      <c r="Y137" s="44">
        <v>0.625</v>
      </c>
      <c r="Z137" s="45">
        <v>0</v>
      </c>
      <c r="AA137" s="44">
        <v>0</v>
      </c>
      <c r="AB137" s="44">
        <v>0</v>
      </c>
      <c r="AC137" s="45">
        <v>0</v>
      </c>
      <c r="AD137" s="44">
        <v>0</v>
      </c>
      <c r="AE137" s="44">
        <v>0</v>
      </c>
      <c r="AF137" s="45">
        <v>0</v>
      </c>
      <c r="AG137" s="44">
        <v>0</v>
      </c>
      <c r="AH137" s="44">
        <v>0</v>
      </c>
      <c r="AI137" s="45">
        <v>0.891435666666667</v>
      </c>
      <c r="AJ137" s="44">
        <v>3.94056302166667</v>
      </c>
      <c r="AK137" s="44">
        <v>4.20000000000005</v>
      </c>
      <c r="AL137" s="45">
        <v>0</v>
      </c>
      <c r="AM137" s="44">
        <v>0</v>
      </c>
      <c r="AN137" s="44">
        <v>0</v>
      </c>
      <c r="AO137" s="45">
        <v>0</v>
      </c>
      <c r="AP137" s="44">
        <v>0</v>
      </c>
      <c r="AQ137" s="44">
        <v>0</v>
      </c>
    </row>
    <row r="138" spans="1:4" ht="17.25">
      <c r="A138" s="46" t="str">
        <f>TEXT(B2+5,"yyyy-mm-dd aaa")&amp;" 13:00~14:00"</f>
        <v>1900-01-05 週四 13:00~14:00</v>
      </c>
      <c r="B138" s="45">
        <v>0.7351524</v>
      </c>
      <c r="C138" s="44">
        <v>15.0875253333333</v>
      </c>
      <c r="D138" s="44">
        <v>15.1700000000001</v>
      </c>
      <c r="E138" s="45">
        <v>0.875897016666667</v>
      </c>
      <c r="F138" s="44">
        <v>27.0628433333333</v>
      </c>
      <c r="G138" s="44">
        <v>27.0500000000011</v>
      </c>
      <c r="H138" s="45">
        <v>0.889084433333334</v>
      </c>
      <c r="I138" s="44">
        <v>17.0466166666667</v>
      </c>
      <c r="J138" s="44">
        <v>17.0400000000009</v>
      </c>
      <c r="K138" s="45">
        <v>0.677105233333334</v>
      </c>
      <c r="L138" s="44">
        <v>0.141385348333333</v>
      </c>
      <c r="M138" s="44">
        <v>0.0600000000004002</v>
      </c>
      <c r="N138" s="45">
        <v>0.906238766666667</v>
      </c>
      <c r="O138" s="44">
        <v>0.0225081016666667</v>
      </c>
      <c r="P138" s="44">
        <v>0.0200000000004366</v>
      </c>
      <c r="Q138" s="45">
        <v>0.4043127</v>
      </c>
      <c r="R138" s="44">
        <v>0.371820533333333</v>
      </c>
      <c r="S138" s="44">
        <v>0.373000000000047</v>
      </c>
      <c r="T138" s="45">
        <v>0</v>
      </c>
      <c r="U138" s="44">
        <v>0</v>
      </c>
      <c r="V138" s="44">
        <v>0</v>
      </c>
      <c r="W138" s="45">
        <v>0.989073283333333</v>
      </c>
      <c r="X138" s="44">
        <v>0.6428319</v>
      </c>
      <c r="Y138" s="44">
        <v>0.643000000000029</v>
      </c>
      <c r="Z138" s="45">
        <v>0</v>
      </c>
      <c r="AA138" s="44">
        <v>0</v>
      </c>
      <c r="AB138" s="44">
        <v>0</v>
      </c>
      <c r="AC138" s="45">
        <v>0</v>
      </c>
      <c r="AD138" s="44">
        <v>0</v>
      </c>
      <c r="AE138" s="44">
        <v>0</v>
      </c>
      <c r="AF138" s="45">
        <v>0</v>
      </c>
      <c r="AG138" s="44">
        <v>0</v>
      </c>
      <c r="AH138" s="44">
        <v>0</v>
      </c>
      <c r="AI138" s="45">
        <v>0.887084466666667</v>
      </c>
      <c r="AJ138" s="44">
        <v>2.83436746666667</v>
      </c>
      <c r="AK138" s="44">
        <v>2.88599999999997</v>
      </c>
      <c r="AL138" s="45">
        <v>0</v>
      </c>
      <c r="AM138" s="44">
        <v>0</v>
      </c>
      <c r="AN138" s="44">
        <v>0</v>
      </c>
      <c r="AO138" s="45">
        <v>0</v>
      </c>
      <c r="AP138" s="44">
        <v>0</v>
      </c>
      <c r="AQ138" s="44">
        <v>0</v>
      </c>
    </row>
    <row r="139" spans="1:4" ht="17.25">
      <c r="A139" s="46" t="str">
        <f>TEXT(B2+5,"yyyy-mm-dd aaa")&amp;" 14:00~15:00"</f>
        <v>1900-01-05 週四 14:00~15:00</v>
      </c>
      <c r="B139" s="45">
        <v>0.927052233333333</v>
      </c>
      <c r="C139" s="44">
        <v>4.5014545</v>
      </c>
      <c r="D139" s="44">
        <v>4.5</v>
      </c>
      <c r="E139" s="45">
        <v>0.875580666666667</v>
      </c>
      <c r="F139" s="44">
        <v>27.0840833333333</v>
      </c>
      <c r="G139" s="44">
        <v>27.0899999999983</v>
      </c>
      <c r="H139" s="45">
        <v>0.888534766666667</v>
      </c>
      <c r="I139" s="44">
        <v>17.00473</v>
      </c>
      <c r="J139" s="44">
        <v>17.0100000000002</v>
      </c>
      <c r="K139" s="45">
        <v>0.677140916666667</v>
      </c>
      <c r="L139" s="44">
        <v>0.04181205</v>
      </c>
      <c r="M139" s="44">
        <v>0.0399999999999636</v>
      </c>
      <c r="N139" s="45">
        <v>0.906088116666667</v>
      </c>
      <c r="O139" s="44">
        <v>0.0225729266666667</v>
      </c>
      <c r="P139" s="44">
        <v>0.069999999999709</v>
      </c>
      <c r="Q139" s="45">
        <v>0.730629116666667</v>
      </c>
      <c r="R139" s="44">
        <v>1.59001733333333</v>
      </c>
      <c r="S139" s="44">
        <v>1.56499999999994</v>
      </c>
      <c r="T139" s="45">
        <v>0</v>
      </c>
      <c r="U139" s="44">
        <v>0</v>
      </c>
      <c r="V139" s="44">
        <v>0</v>
      </c>
      <c r="W139" s="45">
        <v>0.989201983333333</v>
      </c>
      <c r="X139" s="44">
        <v>0.64287775</v>
      </c>
      <c r="Y139" s="44">
        <v>0.643000000000029</v>
      </c>
      <c r="Z139" s="45">
        <v>0</v>
      </c>
      <c r="AA139" s="44">
        <v>0</v>
      </c>
      <c r="AB139" s="44">
        <v>0</v>
      </c>
      <c r="AC139" s="45">
        <v>0</v>
      </c>
      <c r="AD139" s="44">
        <v>0</v>
      </c>
      <c r="AE139" s="44">
        <v>0</v>
      </c>
      <c r="AF139" s="45">
        <v>0</v>
      </c>
      <c r="AG139" s="44">
        <v>0</v>
      </c>
      <c r="AH139" s="44">
        <v>0</v>
      </c>
      <c r="AI139" s="45">
        <v>0.884817333333333</v>
      </c>
      <c r="AJ139" s="44">
        <v>2.31780815666667</v>
      </c>
      <c r="AK139" s="44">
        <v>2.322</v>
      </c>
      <c r="AL139" s="45">
        <v>0</v>
      </c>
      <c r="AM139" s="44">
        <v>0</v>
      </c>
      <c r="AN139" s="44">
        <v>0</v>
      </c>
      <c r="AO139" s="45">
        <v>0</v>
      </c>
      <c r="AP139" s="44">
        <v>0</v>
      </c>
      <c r="AQ139" s="44">
        <v>0</v>
      </c>
    </row>
    <row r="140" spans="1:4" ht="17.25">
      <c r="A140" s="46" t="str">
        <f>TEXT(B2+5,"yyyy-mm-dd aaa")&amp;" 15:00~16:00"</f>
        <v>1900-01-05 週四 15:00~16:00</v>
      </c>
      <c r="B140" s="45">
        <v>0.909088333333333</v>
      </c>
      <c r="C140" s="44">
        <v>5.37091116666667</v>
      </c>
      <c r="D140" s="44">
        <v>5.23999999999978</v>
      </c>
      <c r="E140" s="45">
        <v>0.877965416666667</v>
      </c>
      <c r="F140" s="44">
        <v>27.242175</v>
      </c>
      <c r="G140" s="44">
        <v>27.25</v>
      </c>
      <c r="H140" s="45">
        <v>0.890499916666667</v>
      </c>
      <c r="I140" s="44">
        <v>17.1251933333333</v>
      </c>
      <c r="J140" s="44">
        <v>17.1299999999992</v>
      </c>
      <c r="K140" s="45">
        <v>0.666496633333333</v>
      </c>
      <c r="L140" s="44">
        <v>0.0400028283333333</v>
      </c>
      <c r="M140" s="44">
        <v>0.0399999999999636</v>
      </c>
      <c r="N140" s="45">
        <v>0.895167716666667</v>
      </c>
      <c r="O140" s="44">
        <v>6.66862356</v>
      </c>
      <c r="P140" s="44">
        <v>6.89999999999964</v>
      </c>
      <c r="Q140" s="45">
        <v>0.703966016666667</v>
      </c>
      <c r="R140" s="44">
        <v>1.19688556666667</v>
      </c>
      <c r="S140" s="44">
        <v>1.21300000000008</v>
      </c>
      <c r="T140" s="45">
        <v>0</v>
      </c>
      <c r="U140" s="44">
        <v>0</v>
      </c>
      <c r="V140" s="44">
        <v>0</v>
      </c>
      <c r="W140" s="45">
        <v>0.98924505</v>
      </c>
      <c r="X140" s="44">
        <v>0.639857116666667</v>
      </c>
      <c r="Y140" s="44">
        <v>0.639999999999986</v>
      </c>
      <c r="Z140" s="45">
        <v>0</v>
      </c>
      <c r="AA140" s="44">
        <v>0</v>
      </c>
      <c r="AB140" s="44">
        <v>0</v>
      </c>
      <c r="AC140" s="45">
        <v>0</v>
      </c>
      <c r="AD140" s="44">
        <v>0</v>
      </c>
      <c r="AE140" s="44">
        <v>0</v>
      </c>
      <c r="AF140" s="45">
        <v>0</v>
      </c>
      <c r="AG140" s="44">
        <v>0</v>
      </c>
      <c r="AH140" s="44">
        <v>0</v>
      </c>
      <c r="AI140" s="45">
        <v>0.889189716666667</v>
      </c>
      <c r="AJ140" s="44">
        <v>2.23757398333333</v>
      </c>
      <c r="AK140" s="44">
        <v>2.226</v>
      </c>
      <c r="AL140" s="45">
        <v>0</v>
      </c>
      <c r="AM140" s="44">
        <v>0</v>
      </c>
      <c r="AN140" s="44">
        <v>0</v>
      </c>
      <c r="AO140" s="45">
        <v>0</v>
      </c>
      <c r="AP140" s="44">
        <v>0</v>
      </c>
      <c r="AQ140" s="44">
        <v>0</v>
      </c>
    </row>
    <row r="141" spans="1:4" ht="17.25">
      <c r="A141" s="46" t="str">
        <f>TEXT(B2+5,"yyyy-mm-dd aaa")&amp;" 16:00~17:00"</f>
        <v>1900-01-05 週四 16:00~17:00</v>
      </c>
      <c r="B141" s="45">
        <v>0.7161362</v>
      </c>
      <c r="C141" s="44">
        <v>21.01853</v>
      </c>
      <c r="D141" s="44">
        <v>21.0300000000007</v>
      </c>
      <c r="E141" s="45">
        <v>0.879025216666667</v>
      </c>
      <c r="F141" s="44">
        <v>27.2442766666667</v>
      </c>
      <c r="G141" s="44">
        <v>27.2300000000014</v>
      </c>
      <c r="H141" s="45">
        <v>0.891240483333333</v>
      </c>
      <c r="I141" s="44">
        <v>17.1247966666667</v>
      </c>
      <c r="J141" s="44">
        <v>17.1200000000008</v>
      </c>
      <c r="K141" s="45">
        <v>0.68189325</v>
      </c>
      <c r="L141" s="44">
        <v>0.04174043</v>
      </c>
      <c r="M141" s="44">
        <v>0.069999999999709</v>
      </c>
      <c r="N141" s="45">
        <v>0.866714633333333</v>
      </c>
      <c r="O141" s="44">
        <v>23.8920917683333</v>
      </c>
      <c r="P141" s="44">
        <v>23.7000000000007</v>
      </c>
      <c r="Q141" s="45">
        <v>0.672567883333333</v>
      </c>
      <c r="R141" s="44">
        <v>0.933268433333333</v>
      </c>
      <c r="S141" s="44">
        <v>0.92999999999995</v>
      </c>
      <c r="T141" s="45">
        <v>0</v>
      </c>
      <c r="U141" s="44">
        <v>0</v>
      </c>
      <c r="V141" s="44">
        <v>0</v>
      </c>
      <c r="W141" s="45">
        <v>0.989011516666666</v>
      </c>
      <c r="X141" s="44">
        <v>0.639332233333333</v>
      </c>
      <c r="Y141" s="44">
        <v>0.639999999999986</v>
      </c>
      <c r="Z141" s="45">
        <v>0</v>
      </c>
      <c r="AA141" s="44">
        <v>0</v>
      </c>
      <c r="AB141" s="44">
        <v>0</v>
      </c>
      <c r="AC141" s="45">
        <v>0</v>
      </c>
      <c r="AD141" s="44">
        <v>0</v>
      </c>
      <c r="AE141" s="44">
        <v>0</v>
      </c>
      <c r="AF141" s="45">
        <v>0</v>
      </c>
      <c r="AG141" s="44">
        <v>0</v>
      </c>
      <c r="AH141" s="44">
        <v>0</v>
      </c>
      <c r="AI141" s="45">
        <v>0.890783066666667</v>
      </c>
      <c r="AJ141" s="44">
        <v>1.89026891666667</v>
      </c>
      <c r="AK141" s="44">
        <v>1.90499999999997</v>
      </c>
      <c r="AL141" s="45">
        <v>0</v>
      </c>
      <c r="AM141" s="44">
        <v>0</v>
      </c>
      <c r="AN141" s="44">
        <v>0</v>
      </c>
      <c r="AO141" s="45">
        <v>0</v>
      </c>
      <c r="AP141" s="44">
        <v>0</v>
      </c>
      <c r="AQ141" s="44">
        <v>0</v>
      </c>
    </row>
    <row r="142" spans="1:4" ht="17.25">
      <c r="A142" s="46" t="str">
        <f>TEXT(B2+5,"yyyy-mm-dd aaa")&amp;" 17:00~18:00"</f>
        <v>1900-01-05 週四 17:00~18:00</v>
      </c>
      <c r="B142" s="45">
        <v>0.862349533333333</v>
      </c>
      <c r="C142" s="44">
        <v>8.4667735</v>
      </c>
      <c r="D142" s="44">
        <v>8.63999999999942</v>
      </c>
      <c r="E142" s="45">
        <v>0.882367566666666</v>
      </c>
      <c r="F142" s="44">
        <v>27.0432416666667</v>
      </c>
      <c r="G142" s="44">
        <v>27.0799999999999</v>
      </c>
      <c r="H142" s="45">
        <v>0.893981066666667</v>
      </c>
      <c r="I142" s="44">
        <v>17.042135</v>
      </c>
      <c r="J142" s="44">
        <v>17.0599999999995</v>
      </c>
      <c r="K142" s="45">
        <v>0.777614383333333</v>
      </c>
      <c r="L142" s="44">
        <v>6.47932638833333</v>
      </c>
      <c r="M142" s="44">
        <v>6.4399999999996</v>
      </c>
      <c r="N142" s="45">
        <v>0.86729455</v>
      </c>
      <c r="O142" s="44">
        <v>25.1505933333333</v>
      </c>
      <c r="P142" s="44">
        <v>25.1700000000001</v>
      </c>
      <c r="Q142" s="45">
        <v>0.633933933333333</v>
      </c>
      <c r="R142" s="44">
        <v>0.574954616666666</v>
      </c>
      <c r="S142" s="44">
        <v>0.575000000000045</v>
      </c>
      <c r="T142" s="45">
        <v>0</v>
      </c>
      <c r="U142" s="44">
        <v>0</v>
      </c>
      <c r="V142" s="44">
        <v>0</v>
      </c>
      <c r="W142" s="45">
        <v>0.988449433333333</v>
      </c>
      <c r="X142" s="44">
        <v>0.631797016666667</v>
      </c>
      <c r="Y142" s="44">
        <v>0.630999999999972</v>
      </c>
      <c r="Z142" s="45">
        <v>0</v>
      </c>
      <c r="AA142" s="44">
        <v>0</v>
      </c>
      <c r="AB142" s="44">
        <v>0</v>
      </c>
      <c r="AC142" s="45">
        <v>0</v>
      </c>
      <c r="AD142" s="44">
        <v>0</v>
      </c>
      <c r="AE142" s="44">
        <v>0</v>
      </c>
      <c r="AF142" s="45">
        <v>0</v>
      </c>
      <c r="AG142" s="44">
        <v>0</v>
      </c>
      <c r="AH142" s="44">
        <v>0</v>
      </c>
      <c r="AI142" s="45">
        <v>0.889954266666667</v>
      </c>
      <c r="AJ142" s="44">
        <v>2.49117471666667</v>
      </c>
      <c r="AK142" s="44">
        <v>2.46400000000006</v>
      </c>
      <c r="AL142" s="45">
        <v>0</v>
      </c>
      <c r="AM142" s="44">
        <v>0</v>
      </c>
      <c r="AN142" s="44">
        <v>0</v>
      </c>
      <c r="AO142" s="45">
        <v>0</v>
      </c>
      <c r="AP142" s="44">
        <v>0</v>
      </c>
      <c r="AQ142" s="44">
        <v>0</v>
      </c>
    </row>
    <row r="143" spans="1:4" ht="17.25">
      <c r="A143" s="46" t="str">
        <f>TEXT(B2+5,"yyyy-mm-dd aaa")&amp;" 18:00~19:00"</f>
        <v>1900-01-05 週四 18:00~19:00</v>
      </c>
      <c r="B143" s="45">
        <v>0.927548266666667</v>
      </c>
      <c r="C143" s="44">
        <v>4.49842183333333</v>
      </c>
      <c r="D143" s="44">
        <v>4.5</v>
      </c>
      <c r="E143" s="45">
        <v>0.8782572</v>
      </c>
      <c r="F143" s="44">
        <v>27.1323466666667</v>
      </c>
      <c r="G143" s="44">
        <v>27.119999999999</v>
      </c>
      <c r="H143" s="45">
        <v>0.89095775</v>
      </c>
      <c r="I143" s="44">
        <v>17.1113166666667</v>
      </c>
      <c r="J143" s="44">
        <v>17.1099999999988</v>
      </c>
      <c r="K143" s="45">
        <v>0.873680383333333</v>
      </c>
      <c r="L143" s="44">
        <v>14.7125566666667</v>
      </c>
      <c r="M143" s="44">
        <v>14.7200000000003</v>
      </c>
      <c r="N143" s="45">
        <v>0.86125405</v>
      </c>
      <c r="O143" s="44">
        <v>25.030145</v>
      </c>
      <c r="P143" s="44">
        <v>25.0299999999988</v>
      </c>
      <c r="Q143" s="45">
        <v>0.630046</v>
      </c>
      <c r="R143" s="44">
        <v>0.578626483333333</v>
      </c>
      <c r="S143" s="44">
        <v>0.578999999999951</v>
      </c>
      <c r="T143" s="45">
        <v>0</v>
      </c>
      <c r="U143" s="44">
        <v>0</v>
      </c>
      <c r="V143" s="44">
        <v>0</v>
      </c>
      <c r="W143" s="45">
        <v>0.988966383333333</v>
      </c>
      <c r="X143" s="44">
        <v>0.640386666666666</v>
      </c>
      <c r="Y143" s="44">
        <v>0.6400000000001</v>
      </c>
      <c r="Z143" s="45">
        <v>0</v>
      </c>
      <c r="AA143" s="44">
        <v>0</v>
      </c>
      <c r="AB143" s="44">
        <v>0</v>
      </c>
      <c r="AC143" s="45">
        <v>0</v>
      </c>
      <c r="AD143" s="44">
        <v>0</v>
      </c>
      <c r="AE143" s="44">
        <v>0</v>
      </c>
      <c r="AF143" s="45">
        <v>0</v>
      </c>
      <c r="AG143" s="44">
        <v>0</v>
      </c>
      <c r="AH143" s="44">
        <v>0</v>
      </c>
      <c r="AI143" s="45">
        <v>0.8818015</v>
      </c>
      <c r="AJ143" s="44">
        <v>2.00412310666667</v>
      </c>
      <c r="AK143" s="44">
        <v>1.98099999999999</v>
      </c>
      <c r="AL143" s="45">
        <v>0</v>
      </c>
      <c r="AM143" s="44">
        <v>0</v>
      </c>
      <c r="AN143" s="44">
        <v>0</v>
      </c>
      <c r="AO143" s="45">
        <v>0</v>
      </c>
      <c r="AP143" s="44">
        <v>0</v>
      </c>
      <c r="AQ143" s="44">
        <v>0</v>
      </c>
    </row>
    <row r="144" spans="1:4" ht="17.25">
      <c r="A144" s="46" t="str">
        <f>TEXT(B2+5,"yyyy-mm-dd aaa")&amp;" 19:00~20:00"</f>
        <v>1900-01-05 週四 19:00~20:00</v>
      </c>
      <c r="B144" s="45">
        <v>0.9264159</v>
      </c>
      <c r="C144" s="44">
        <v>4.4988565</v>
      </c>
      <c r="D144" s="44">
        <v>4.5</v>
      </c>
      <c r="E144" s="45">
        <v>0.873572433333333</v>
      </c>
      <c r="F144" s="44">
        <v>27.04419</v>
      </c>
      <c r="G144" s="44">
        <v>27.0400000000009</v>
      </c>
      <c r="H144" s="45">
        <v>0.887293366666666</v>
      </c>
      <c r="I144" s="44">
        <v>17.03245</v>
      </c>
      <c r="J144" s="44">
        <v>17.0200000000004</v>
      </c>
      <c r="K144" s="45">
        <v>0.868961733333333</v>
      </c>
      <c r="L144" s="44">
        <v>14.6237766666667</v>
      </c>
      <c r="M144" s="44">
        <v>14.6099999999997</v>
      </c>
      <c r="N144" s="45">
        <v>0.862041566666667</v>
      </c>
      <c r="O144" s="44">
        <v>21.5419929966667</v>
      </c>
      <c r="P144" s="44">
        <v>21.9400000000005</v>
      </c>
      <c r="Q144" s="45">
        <v>0.625500683333333</v>
      </c>
      <c r="R144" s="44">
        <v>0.579288883333333</v>
      </c>
      <c r="S144" s="44">
        <v>0.578999999999951</v>
      </c>
      <c r="T144" s="45">
        <v>0</v>
      </c>
      <c r="U144" s="44">
        <v>0</v>
      </c>
      <c r="V144" s="44">
        <v>0</v>
      </c>
      <c r="W144" s="45">
        <v>0.989275483333333</v>
      </c>
      <c r="X144" s="44">
        <v>0.646622216666667</v>
      </c>
      <c r="Y144" s="44">
        <v>0.646999999999935</v>
      </c>
      <c r="Z144" s="45">
        <v>0</v>
      </c>
      <c r="AA144" s="44">
        <v>0</v>
      </c>
      <c r="AB144" s="44">
        <v>0</v>
      </c>
      <c r="AC144" s="45">
        <v>0</v>
      </c>
      <c r="AD144" s="44">
        <v>0</v>
      </c>
      <c r="AE144" s="44">
        <v>0</v>
      </c>
      <c r="AF144" s="45">
        <v>0</v>
      </c>
      <c r="AG144" s="44">
        <v>0</v>
      </c>
      <c r="AH144" s="44">
        <v>0</v>
      </c>
      <c r="AI144" s="45">
        <v>0.881283333333334</v>
      </c>
      <c r="AJ144" s="44">
        <v>3.67883356666667</v>
      </c>
      <c r="AK144" s="44">
        <v>3.71799999999996</v>
      </c>
      <c r="AL144" s="45">
        <v>0</v>
      </c>
      <c r="AM144" s="44">
        <v>0</v>
      </c>
      <c r="AN144" s="44">
        <v>0</v>
      </c>
      <c r="AO144" s="45">
        <v>0</v>
      </c>
      <c r="AP144" s="44">
        <v>0</v>
      </c>
      <c r="AQ144" s="44">
        <v>0</v>
      </c>
    </row>
    <row r="145" spans="1:4" ht="17.25">
      <c r="A145" s="46" t="str">
        <f>TEXT(B2+5,"yyyy-mm-dd aaa")&amp;" 20:00~21:00"</f>
        <v>1900-01-05 週四 20:00~21:00</v>
      </c>
      <c r="B145" s="45">
        <v>0.925954083333333</v>
      </c>
      <c r="C145" s="44">
        <v>4.504251</v>
      </c>
      <c r="D145" s="44">
        <v>4.5</v>
      </c>
      <c r="E145" s="45">
        <v>0.8716414</v>
      </c>
      <c r="F145" s="44">
        <v>27.0297633333333</v>
      </c>
      <c r="G145" s="44">
        <v>27.0399999999991</v>
      </c>
      <c r="H145" s="45">
        <v>0.885880066666667</v>
      </c>
      <c r="I145" s="44">
        <v>17.03683</v>
      </c>
      <c r="J145" s="44">
        <v>17.0500000000011</v>
      </c>
      <c r="K145" s="45">
        <v>0.85460815</v>
      </c>
      <c r="L145" s="44">
        <v>11.0404446666667</v>
      </c>
      <c r="M145" s="44">
        <v>11.1100000000006</v>
      </c>
      <c r="N145" s="45">
        <v>0.873420016666667</v>
      </c>
      <c r="O145" s="44">
        <v>15.69075194</v>
      </c>
      <c r="P145" s="44">
        <v>15.4099999999999</v>
      </c>
      <c r="Q145" s="45">
        <v>0.624682833333333</v>
      </c>
      <c r="R145" s="44">
        <v>0.58084285</v>
      </c>
      <c r="S145" s="44">
        <v>0.581000000000017</v>
      </c>
      <c r="T145" s="45">
        <v>0</v>
      </c>
      <c r="U145" s="44">
        <v>0</v>
      </c>
      <c r="V145" s="44">
        <v>0</v>
      </c>
      <c r="W145" s="45">
        <v>0.989393033333333</v>
      </c>
      <c r="X145" s="44">
        <v>0.649378516666667</v>
      </c>
      <c r="Y145" s="44">
        <v>0.649000000000001</v>
      </c>
      <c r="Z145" s="45">
        <v>0</v>
      </c>
      <c r="AA145" s="44">
        <v>0</v>
      </c>
      <c r="AB145" s="44">
        <v>0</v>
      </c>
      <c r="AC145" s="45">
        <v>0</v>
      </c>
      <c r="AD145" s="44">
        <v>0</v>
      </c>
      <c r="AE145" s="44">
        <v>0</v>
      </c>
      <c r="AF145" s="45">
        <v>0</v>
      </c>
      <c r="AG145" s="44">
        <v>0</v>
      </c>
      <c r="AH145" s="44">
        <v>0</v>
      </c>
      <c r="AI145" s="45">
        <v>0.8841296</v>
      </c>
      <c r="AJ145" s="44">
        <v>2.16424625</v>
      </c>
      <c r="AK145" s="44">
        <v>2.18799999999999</v>
      </c>
      <c r="AL145" s="45">
        <v>0</v>
      </c>
      <c r="AM145" s="44">
        <v>0</v>
      </c>
      <c r="AN145" s="44">
        <v>0</v>
      </c>
      <c r="AO145" s="45">
        <v>0</v>
      </c>
      <c r="AP145" s="44">
        <v>0</v>
      </c>
      <c r="AQ145" s="44">
        <v>0</v>
      </c>
    </row>
    <row r="146" spans="1:4" ht="17.25">
      <c r="A146" s="46" t="str">
        <f>TEXT(B2+5,"yyyy-mm-dd aaa")&amp;" 21:00~22:00"</f>
        <v>1900-01-05 週四 21:00~22:00</v>
      </c>
      <c r="B146" s="45">
        <v>0.926280186440678</v>
      </c>
      <c r="C146" s="44">
        <v>4.5024613559322</v>
      </c>
      <c r="D146" s="44">
        <v>4.5</v>
      </c>
      <c r="E146" s="45">
        <v>0.873258186440678</v>
      </c>
      <c r="F146" s="44">
        <v>26.9779796610169</v>
      </c>
      <c r="G146" s="44">
        <v>26.9500000000007</v>
      </c>
      <c r="H146" s="45">
        <v>0.887164779661017</v>
      </c>
      <c r="I146" s="44">
        <v>17.0198542372881</v>
      </c>
      <c r="J146" s="44">
        <v>16.9899999999998</v>
      </c>
      <c r="K146" s="45">
        <v>0.289787220338983</v>
      </c>
      <c r="L146" s="44">
        <v>12.2629792711864</v>
      </c>
      <c r="M146" s="44">
        <v>12.0599999999995</v>
      </c>
      <c r="N146" s="45">
        <v>0.854864474576271</v>
      </c>
      <c r="O146" s="44">
        <v>24.7548118644068</v>
      </c>
      <c r="P146" s="44">
        <v>24.7199999999993</v>
      </c>
      <c r="Q146" s="45">
        <v>0.62719765</v>
      </c>
      <c r="R146" s="44">
        <v>0.582226366666667</v>
      </c>
      <c r="S146" s="44">
        <v>0.581999999999994</v>
      </c>
      <c r="T146" s="45">
        <v>0</v>
      </c>
      <c r="U146" s="44">
        <v>0</v>
      </c>
      <c r="V146" s="44">
        <v>0</v>
      </c>
      <c r="W146" s="45">
        <v>0.989197745762712</v>
      </c>
      <c r="X146" s="44">
        <v>0.646840203389831</v>
      </c>
      <c r="Y146" s="44">
        <v>0.646000000000072</v>
      </c>
      <c r="Z146" s="45">
        <v>0</v>
      </c>
      <c r="AA146" s="44">
        <v>0</v>
      </c>
      <c r="AB146" s="44">
        <v>0</v>
      </c>
      <c r="AC146" s="45">
        <v>0</v>
      </c>
      <c r="AD146" s="44">
        <v>0</v>
      </c>
      <c r="AE146" s="44">
        <v>0</v>
      </c>
      <c r="AF146" s="45">
        <v>0</v>
      </c>
      <c r="AG146" s="44">
        <v>0</v>
      </c>
      <c r="AH146" s="44">
        <v>0</v>
      </c>
      <c r="AI146" s="45">
        <v>0.88377545</v>
      </c>
      <c r="AJ146" s="44">
        <v>2.02616031666667</v>
      </c>
      <c r="AK146" s="44">
        <v>1.98099999999999</v>
      </c>
      <c r="AL146" s="45">
        <v>0</v>
      </c>
      <c r="AM146" s="44">
        <v>0</v>
      </c>
      <c r="AN146" s="44">
        <v>0</v>
      </c>
      <c r="AO146" s="45">
        <v>0</v>
      </c>
      <c r="AP146" s="44">
        <v>0</v>
      </c>
      <c r="AQ146" s="44">
        <v>0</v>
      </c>
    </row>
    <row r="147" spans="1:4" ht="17.25">
      <c r="A147" s="46" t="str">
        <f>TEXT(B2+5,"yyyy-mm-dd aaa")&amp;" 22:00~23:00"</f>
        <v>1900-01-05 週四 22:00~23:00</v>
      </c>
      <c r="B147" s="45">
        <v>0.925908516666667</v>
      </c>
      <c r="C147" s="44">
        <v>4.50608566666667</v>
      </c>
      <c r="D147" s="44">
        <v>4.5</v>
      </c>
      <c r="E147" s="45">
        <v>0.624443433333333</v>
      </c>
      <c r="F147" s="44">
        <v>1.08297040666667</v>
      </c>
      <c r="G147" s="44">
        <v>1.3700000000008</v>
      </c>
      <c r="H147" s="45">
        <v>0.88603165</v>
      </c>
      <c r="I147" s="44">
        <v>17.02446</v>
      </c>
      <c r="J147" s="44">
        <v>17.0299999999988</v>
      </c>
      <c r="K147" s="45">
        <v>0.843539333333333</v>
      </c>
      <c r="L147" s="44">
        <v>8.01610066666667</v>
      </c>
      <c r="M147" s="44">
        <v>7.88000000000011</v>
      </c>
      <c r="N147" s="45">
        <v>0.852911566666667</v>
      </c>
      <c r="O147" s="44">
        <v>24.7384966666667</v>
      </c>
      <c r="P147" s="44">
        <v>24.75</v>
      </c>
      <c r="Q147" s="45">
        <v>0.626181683333333</v>
      </c>
      <c r="R147" s="44">
        <v>0.583002333333333</v>
      </c>
      <c r="S147" s="44">
        <v>0.58400000000006</v>
      </c>
      <c r="T147" s="45">
        <v>0</v>
      </c>
      <c r="U147" s="44">
        <v>0</v>
      </c>
      <c r="V147" s="44">
        <v>0</v>
      </c>
      <c r="W147" s="45">
        <v>0.9892143</v>
      </c>
      <c r="X147" s="44">
        <v>0.648896733333333</v>
      </c>
      <c r="Y147" s="44">
        <v>0.649000000000001</v>
      </c>
      <c r="Z147" s="45">
        <v>0</v>
      </c>
      <c r="AA147" s="44">
        <v>0</v>
      </c>
      <c r="AB147" s="44">
        <v>0</v>
      </c>
      <c r="AC147" s="45">
        <v>0</v>
      </c>
      <c r="AD147" s="44">
        <v>0</v>
      </c>
      <c r="AE147" s="44">
        <v>0</v>
      </c>
      <c r="AF147" s="45">
        <v>0</v>
      </c>
      <c r="AG147" s="44">
        <v>0</v>
      </c>
      <c r="AH147" s="44">
        <v>0</v>
      </c>
      <c r="AI147" s="45">
        <v>0.883123583333333</v>
      </c>
      <c r="AJ147" s="44">
        <v>2.23148266666667</v>
      </c>
      <c r="AK147" s="44">
        <v>2.18799999999999</v>
      </c>
      <c r="AL147" s="45">
        <v>0</v>
      </c>
      <c r="AM147" s="44">
        <v>0</v>
      </c>
      <c r="AN147" s="44">
        <v>0</v>
      </c>
      <c r="AO147" s="45">
        <v>0</v>
      </c>
      <c r="AP147" s="44">
        <v>0</v>
      </c>
      <c r="AQ147" s="44">
        <v>0</v>
      </c>
    </row>
    <row r="148" spans="1:4" ht="18" thickBot="1">
      <c r="A148" s="43" t="str">
        <f>TEXT(B2+5,"yyyy-mm-dd aaa")&amp;" 23:00~24:00"</f>
        <v>1900-01-05 週四 23:00~24:00</v>
      </c>
      <c r="B148" s="42">
        <v>0.852852933333333</v>
      </c>
      <c r="C148" s="41">
        <v>10.7886508333333</v>
      </c>
      <c r="D148" s="41">
        <v>10.6200000000008</v>
      </c>
      <c r="E148" s="42">
        <v>0.621787883333333</v>
      </c>
      <c r="F148" s="41">
        <v>0.0388078683333333</v>
      </c>
      <c r="G148" s="41">
        <v>0.0399999999990541</v>
      </c>
      <c r="H148" s="42">
        <v>0.651534816666667</v>
      </c>
      <c r="I148" s="41">
        <v>2.71768886833333</v>
      </c>
      <c r="J148" s="41">
        <v>2.79000000000087</v>
      </c>
      <c r="K148" s="42">
        <v>0.847047866666667</v>
      </c>
      <c r="L148" s="41">
        <v>8.4877595</v>
      </c>
      <c r="M148" s="41">
        <v>8.59000000000015</v>
      </c>
      <c r="N148" s="42">
        <v>0.85421665</v>
      </c>
      <c r="O148" s="41">
        <v>24.6376333333333</v>
      </c>
      <c r="P148" s="41">
        <v>24.6500000000015</v>
      </c>
      <c r="Q148" s="42">
        <v>0.62769185</v>
      </c>
      <c r="R148" s="41">
        <v>0.5826659</v>
      </c>
      <c r="S148" s="41">
        <v>0.581999999999994</v>
      </c>
      <c r="T148" s="42">
        <v>0</v>
      </c>
      <c r="U148" s="41">
        <v>0</v>
      </c>
      <c r="V148" s="41">
        <v>0</v>
      </c>
      <c r="W148" s="42">
        <v>0.989290216666667</v>
      </c>
      <c r="X148" s="41">
        <v>0.645796516666666</v>
      </c>
      <c r="Y148" s="41">
        <v>0.645999999999958</v>
      </c>
      <c r="Z148" s="42">
        <v>0</v>
      </c>
      <c r="AA148" s="41">
        <v>0</v>
      </c>
      <c r="AB148" s="41">
        <v>0</v>
      </c>
      <c r="AC148" s="42">
        <v>0</v>
      </c>
      <c r="AD148" s="41">
        <v>0</v>
      </c>
      <c r="AE148" s="41">
        <v>0</v>
      </c>
      <c r="AF148" s="42">
        <v>0</v>
      </c>
      <c r="AG148" s="41">
        <v>0</v>
      </c>
      <c r="AH148" s="41">
        <v>0</v>
      </c>
      <c r="AI148" s="42">
        <v>0.883221083333333</v>
      </c>
      <c r="AJ148" s="41">
        <v>2.33077095</v>
      </c>
      <c r="AK148" s="41">
        <v>2.447</v>
      </c>
      <c r="AL148" s="42">
        <v>0</v>
      </c>
      <c r="AM148" s="41">
        <v>0</v>
      </c>
      <c r="AN148" s="41">
        <v>0</v>
      </c>
      <c r="AO148" s="42">
        <v>0</v>
      </c>
      <c r="AP148" s="41">
        <v>0</v>
      </c>
      <c r="AQ148" s="41">
        <v>0</v>
      </c>
    </row>
    <row r="149" spans="1:4" ht="17.25">
      <c r="A149" s="49" t="str">
        <f>TEXT(B2+6,"yyyy-mm-dd aaa")&amp;" 00:00~01:00"</f>
        <v>1900-01-06 週五 00:00~01:00</v>
      </c>
      <c r="B149" s="48">
        <v>0.77477995</v>
      </c>
      <c r="C149" s="47">
        <v>25.27139</v>
      </c>
      <c r="D149" s="47">
        <v>25.1999999999989</v>
      </c>
      <c r="E149" s="48">
        <v>0.614623916666667</v>
      </c>
      <c r="F149" s="47">
        <v>0.03753637</v>
      </c>
      <c r="G149" s="47">
        <v>0.0300000000006548</v>
      </c>
      <c r="H149" s="48">
        <v>0.620494133333333</v>
      </c>
      <c r="I149" s="47">
        <v>0.0418878833333333</v>
      </c>
      <c r="J149" s="47">
        <v>0.0399999999990541</v>
      </c>
      <c r="K149" s="48">
        <v>0.852531433333333</v>
      </c>
      <c r="L149" s="47">
        <v>9.35215933333333</v>
      </c>
      <c r="M149" s="47">
        <v>9.63000000000011</v>
      </c>
      <c r="N149" s="48">
        <v>0.8857727</v>
      </c>
      <c r="O149" s="47">
        <v>12.4927298683333</v>
      </c>
      <c r="P149" s="47">
        <v>12.4099999999999</v>
      </c>
      <c r="Q149" s="48">
        <v>0.632735883333333</v>
      </c>
      <c r="R149" s="47">
        <v>0.577907783333333</v>
      </c>
      <c r="S149" s="47">
        <v>0.577999999999975</v>
      </c>
      <c r="T149" s="48">
        <v>0</v>
      </c>
      <c r="U149" s="47">
        <v>0</v>
      </c>
      <c r="V149" s="47">
        <v>0</v>
      </c>
      <c r="W149" s="48">
        <v>0.988939483333333</v>
      </c>
      <c r="X149" s="47">
        <v>0.6356943</v>
      </c>
      <c r="Y149" s="47">
        <v>0.635999999999967</v>
      </c>
      <c r="Z149" s="48">
        <v>0</v>
      </c>
      <c r="AA149" s="47">
        <v>0</v>
      </c>
      <c r="AB149" s="47">
        <v>0</v>
      </c>
      <c r="AC149" s="48">
        <v>0</v>
      </c>
      <c r="AD149" s="47">
        <v>0</v>
      </c>
      <c r="AE149" s="47">
        <v>0</v>
      </c>
      <c r="AF149" s="48">
        <v>0</v>
      </c>
      <c r="AG149" s="47">
        <v>0</v>
      </c>
      <c r="AH149" s="47">
        <v>0</v>
      </c>
      <c r="AI149" s="48">
        <v>0.8876728</v>
      </c>
      <c r="AJ149" s="47">
        <v>2.2228639</v>
      </c>
      <c r="AK149" s="47">
        <v>2.38800000000003</v>
      </c>
      <c r="AL149" s="48">
        <v>0</v>
      </c>
      <c r="AM149" s="47">
        <v>0</v>
      </c>
      <c r="AN149" s="47">
        <v>0</v>
      </c>
      <c r="AO149" s="48">
        <v>0</v>
      </c>
      <c r="AP149" s="47">
        <v>0</v>
      </c>
      <c r="AQ149" s="47">
        <v>0</v>
      </c>
    </row>
    <row r="150" spans="1:4" ht="17.25">
      <c r="A150" s="46" t="str">
        <f>TEXT(B2+6,"yyyy-mm-dd aaa")&amp;" 01:00~02:00"</f>
        <v>1900-01-06 週五 01:00~02:00</v>
      </c>
      <c r="B150" s="45">
        <v>0.735941066666666</v>
      </c>
      <c r="C150" s="47">
        <v>18.6350701333333</v>
      </c>
      <c r="D150" s="44">
        <v>18.8400000000001</v>
      </c>
      <c r="E150" s="45">
        <v>0.8673125</v>
      </c>
      <c r="F150" s="47">
        <v>25.0695655533333</v>
      </c>
      <c r="G150" s="44">
        <v>24.8600000000006</v>
      </c>
      <c r="H150" s="45">
        <v>0.806043916666667</v>
      </c>
      <c r="I150" s="47">
        <v>11.1635593966667</v>
      </c>
      <c r="J150" s="44">
        <v>11.0600000000013</v>
      </c>
      <c r="K150" s="45">
        <v>0.393171566666667</v>
      </c>
      <c r="L150" s="47">
        <v>10.4749803333333</v>
      </c>
      <c r="M150" s="44">
        <v>10.3000000000002</v>
      </c>
      <c r="N150" s="45">
        <v>0.860595733333333</v>
      </c>
      <c r="O150" s="47">
        <v>24.6729366666667</v>
      </c>
      <c r="P150" s="44">
        <v>24.6800000000003</v>
      </c>
      <c r="Q150" s="45">
        <v>0.631853316666667</v>
      </c>
      <c r="R150" s="47">
        <v>0.580042683333334</v>
      </c>
      <c r="S150" s="44">
        <v>0.580000000000041</v>
      </c>
      <c r="T150" s="45">
        <v>0</v>
      </c>
      <c r="U150" s="47">
        <v>0</v>
      </c>
      <c r="V150" s="44">
        <v>0</v>
      </c>
      <c r="W150" s="45">
        <v>0.988908566666667</v>
      </c>
      <c r="X150" s="47">
        <v>0.639171</v>
      </c>
      <c r="Y150" s="44">
        <v>0.63900000000001</v>
      </c>
      <c r="Z150" s="45">
        <v>0</v>
      </c>
      <c r="AA150" s="47">
        <v>0</v>
      </c>
      <c r="AB150" s="44">
        <v>0</v>
      </c>
      <c r="AC150" s="45">
        <v>0</v>
      </c>
      <c r="AD150" s="47">
        <v>0</v>
      </c>
      <c r="AE150" s="44">
        <v>0</v>
      </c>
      <c r="AF150" s="45">
        <v>0</v>
      </c>
      <c r="AG150" s="47">
        <v>0</v>
      </c>
      <c r="AH150" s="44">
        <v>0</v>
      </c>
      <c r="AI150" s="45">
        <v>0.887798433333334</v>
      </c>
      <c r="AJ150" s="47">
        <v>2.02257108333333</v>
      </c>
      <c r="AK150" s="44">
        <v>2.02099999999996</v>
      </c>
      <c r="AL150" s="45">
        <v>0</v>
      </c>
      <c r="AM150" s="47">
        <v>0</v>
      </c>
      <c r="AN150" s="44">
        <v>0</v>
      </c>
      <c r="AO150" s="45">
        <v>0</v>
      </c>
      <c r="AP150" s="47">
        <v>0</v>
      </c>
      <c r="AQ150" s="44">
        <v>0</v>
      </c>
    </row>
    <row r="151" spans="1:4" ht="17.25">
      <c r="A151" s="46" t="str">
        <f>TEXT(B2+6,"yyyy-mm-dd aaa")&amp;" 02:00~03:00"</f>
        <v>1900-01-06 週五 02:00~03:00</v>
      </c>
      <c r="B151" s="45">
        <v>0.866660966666667</v>
      </c>
      <c r="C151" s="44">
        <v>0.242238066666667</v>
      </c>
      <c r="D151" s="44">
        <v>0.239999999999782</v>
      </c>
      <c r="E151" s="45">
        <v>0.877379633333334</v>
      </c>
      <c r="F151" s="44">
        <v>26.7437833333333</v>
      </c>
      <c r="G151" s="44">
        <v>26.7599999999984</v>
      </c>
      <c r="H151" s="45">
        <v>0.880344283333333</v>
      </c>
      <c r="I151" s="44">
        <v>15.4059733333333</v>
      </c>
      <c r="J151" s="44">
        <v>15.4200000000001</v>
      </c>
      <c r="K151" s="45">
        <v>0.762065183333333</v>
      </c>
      <c r="L151" s="44">
        <v>9.66293356666667</v>
      </c>
      <c r="M151" s="44">
        <v>9.72999999999956</v>
      </c>
      <c r="N151" s="45">
        <v>0.859816683333334</v>
      </c>
      <c r="O151" s="44">
        <v>24.5936633333333</v>
      </c>
      <c r="P151" s="44">
        <v>24.5899999999983</v>
      </c>
      <c r="Q151" s="45">
        <v>0.631723216666666</v>
      </c>
      <c r="R151" s="44">
        <v>0.579922983333333</v>
      </c>
      <c r="S151" s="44">
        <v>0.581000000000017</v>
      </c>
      <c r="T151" s="45">
        <v>0</v>
      </c>
      <c r="U151" s="44">
        <v>0</v>
      </c>
      <c r="V151" s="44">
        <v>0</v>
      </c>
      <c r="W151" s="45">
        <v>0.9887937</v>
      </c>
      <c r="X151" s="44">
        <v>0.639515316666667</v>
      </c>
      <c r="Y151" s="44">
        <v>0.639999999999986</v>
      </c>
      <c r="Z151" s="45">
        <v>0</v>
      </c>
      <c r="AA151" s="44">
        <v>0</v>
      </c>
      <c r="AB151" s="44">
        <v>0</v>
      </c>
      <c r="AC151" s="45">
        <v>0</v>
      </c>
      <c r="AD151" s="44">
        <v>0</v>
      </c>
      <c r="AE151" s="44">
        <v>0</v>
      </c>
      <c r="AF151" s="45">
        <v>0</v>
      </c>
      <c r="AG151" s="44">
        <v>0</v>
      </c>
      <c r="AH151" s="44">
        <v>0</v>
      </c>
      <c r="AI151" s="45">
        <v>0.88817995</v>
      </c>
      <c r="AJ151" s="44">
        <v>2.01377753333333</v>
      </c>
      <c r="AK151" s="44">
        <v>2.06900000000007</v>
      </c>
      <c r="AL151" s="45">
        <v>0</v>
      </c>
      <c r="AM151" s="44">
        <v>0</v>
      </c>
      <c r="AN151" s="44">
        <v>0</v>
      </c>
      <c r="AO151" s="45">
        <v>0</v>
      </c>
      <c r="AP151" s="44">
        <v>0</v>
      </c>
      <c r="AQ151" s="44">
        <v>0</v>
      </c>
    </row>
    <row r="152" spans="1:4" ht="17.25">
      <c r="A152" s="46" t="str">
        <f>TEXT(B2+6,"yyyy-mm-dd aaa")&amp;" 03:00~04:00"</f>
        <v>1900-01-06 週五 03:00~04:00</v>
      </c>
      <c r="B152" s="45">
        <v>0.866742783333333</v>
      </c>
      <c r="C152" s="44">
        <v>0.2418753</v>
      </c>
      <c r="D152" s="44">
        <v>0.25</v>
      </c>
      <c r="E152" s="45">
        <v>0.8766711</v>
      </c>
      <c r="F152" s="44">
        <v>26.6685</v>
      </c>
      <c r="G152" s="44">
        <v>26.6599999999999</v>
      </c>
      <c r="H152" s="45">
        <v>0.87988145</v>
      </c>
      <c r="I152" s="44">
        <v>15.3892866666667</v>
      </c>
      <c r="J152" s="44">
        <v>15.3799999999992</v>
      </c>
      <c r="K152" s="45">
        <v>0.8530997</v>
      </c>
      <c r="L152" s="44">
        <v>9.495557</v>
      </c>
      <c r="M152" s="44">
        <v>9.47000000000025</v>
      </c>
      <c r="N152" s="45">
        <v>0.85924065</v>
      </c>
      <c r="O152" s="44">
        <v>24.578915</v>
      </c>
      <c r="P152" s="44">
        <v>24.5800000000017</v>
      </c>
      <c r="Q152" s="45">
        <v>0.630773616666667</v>
      </c>
      <c r="R152" s="44">
        <v>0.578551166666667</v>
      </c>
      <c r="S152" s="44">
        <v>0.577999999999975</v>
      </c>
      <c r="T152" s="45">
        <v>0</v>
      </c>
      <c r="U152" s="44">
        <v>0</v>
      </c>
      <c r="V152" s="44">
        <v>0</v>
      </c>
      <c r="W152" s="45">
        <v>0.9887096</v>
      </c>
      <c r="X152" s="44">
        <v>0.639406466666667</v>
      </c>
      <c r="Y152" s="44">
        <v>0.63900000000001</v>
      </c>
      <c r="Z152" s="45">
        <v>0</v>
      </c>
      <c r="AA152" s="44">
        <v>0</v>
      </c>
      <c r="AB152" s="44">
        <v>0</v>
      </c>
      <c r="AC152" s="45">
        <v>0</v>
      </c>
      <c r="AD152" s="44">
        <v>0</v>
      </c>
      <c r="AE152" s="44">
        <v>0</v>
      </c>
      <c r="AF152" s="45">
        <v>0</v>
      </c>
      <c r="AG152" s="44">
        <v>0</v>
      </c>
      <c r="AH152" s="44">
        <v>0</v>
      </c>
      <c r="AI152" s="45">
        <v>0.887462616666667</v>
      </c>
      <c r="AJ152" s="44">
        <v>1.90700145</v>
      </c>
      <c r="AK152" s="44">
        <v>1.89299999999992</v>
      </c>
      <c r="AL152" s="45">
        <v>0</v>
      </c>
      <c r="AM152" s="44">
        <v>0</v>
      </c>
      <c r="AN152" s="44">
        <v>0</v>
      </c>
      <c r="AO152" s="45">
        <v>0</v>
      </c>
      <c r="AP152" s="44">
        <v>0</v>
      </c>
      <c r="AQ152" s="44">
        <v>0</v>
      </c>
    </row>
    <row r="153" spans="1:4" ht="17.25">
      <c r="A153" s="46" t="str">
        <f>TEXT(B2+6,"yyyy-mm-dd aaa")&amp;" 04:00~05:00"</f>
        <v>1900-01-06 週五 04:00~05:00</v>
      </c>
      <c r="B153" s="45">
        <v>0.866632166666667</v>
      </c>
      <c r="C153" s="44">
        <v>0.24246585</v>
      </c>
      <c r="D153" s="44">
        <v>0.240000000001601</v>
      </c>
      <c r="E153" s="45">
        <v>0.875617816666667</v>
      </c>
      <c r="F153" s="44">
        <v>26.5876266666667</v>
      </c>
      <c r="G153" s="44">
        <v>26.6100000000006</v>
      </c>
      <c r="H153" s="45">
        <v>0.879053983333333</v>
      </c>
      <c r="I153" s="44">
        <v>15.3602216666667</v>
      </c>
      <c r="J153" s="44">
        <v>15.3700000000008</v>
      </c>
      <c r="K153" s="45">
        <v>0.853409766666667</v>
      </c>
      <c r="L153" s="44">
        <v>9.504218</v>
      </c>
      <c r="M153" s="44">
        <v>9.64000000000033</v>
      </c>
      <c r="N153" s="45">
        <v>0.8836247</v>
      </c>
      <c r="O153" s="44">
        <v>12.3634812116667</v>
      </c>
      <c r="P153" s="44">
        <v>12.6299999999992</v>
      </c>
      <c r="Q153" s="45">
        <v>0.631015166666667</v>
      </c>
      <c r="R153" s="44">
        <v>0.578503533333333</v>
      </c>
      <c r="S153" s="44">
        <v>0.578999999999951</v>
      </c>
      <c r="T153" s="45">
        <v>0</v>
      </c>
      <c r="U153" s="44">
        <v>0</v>
      </c>
      <c r="V153" s="44">
        <v>0</v>
      </c>
      <c r="W153" s="45">
        <v>0.98857905</v>
      </c>
      <c r="X153" s="44">
        <v>0.640346783333333</v>
      </c>
      <c r="Y153" s="44">
        <v>0.640999999999963</v>
      </c>
      <c r="Z153" s="45">
        <v>0</v>
      </c>
      <c r="AA153" s="44">
        <v>0</v>
      </c>
      <c r="AB153" s="44">
        <v>0</v>
      </c>
      <c r="AC153" s="45">
        <v>0</v>
      </c>
      <c r="AD153" s="44">
        <v>0</v>
      </c>
      <c r="AE153" s="44">
        <v>0</v>
      </c>
      <c r="AF153" s="45">
        <v>0</v>
      </c>
      <c r="AG153" s="44">
        <v>0</v>
      </c>
      <c r="AH153" s="44">
        <v>0</v>
      </c>
      <c r="AI153" s="45">
        <v>0.8882572</v>
      </c>
      <c r="AJ153" s="44">
        <v>1.81103153333333</v>
      </c>
      <c r="AK153" s="44">
        <v>1.91700000000003</v>
      </c>
      <c r="AL153" s="45">
        <v>0</v>
      </c>
      <c r="AM153" s="44">
        <v>0</v>
      </c>
      <c r="AN153" s="44">
        <v>0</v>
      </c>
      <c r="AO153" s="45">
        <v>0</v>
      </c>
      <c r="AP153" s="44">
        <v>0</v>
      </c>
      <c r="AQ153" s="44">
        <v>0</v>
      </c>
    </row>
    <row r="154" spans="1:4" ht="17.25">
      <c r="A154" s="46" t="str">
        <f>TEXT(B2+6,"yyyy-mm-dd aaa")&amp;" 05:00~06:00"</f>
        <v>1900-01-06 週五 05:00~06:00</v>
      </c>
      <c r="B154" s="45">
        <v>0.873108666666667</v>
      </c>
      <c r="C154" s="44">
        <v>0.670655766666667</v>
      </c>
      <c r="D154" s="44">
        <v>0.659999999999854</v>
      </c>
      <c r="E154" s="45">
        <v>0.87589445</v>
      </c>
      <c r="F154" s="44">
        <v>26.6363516666667</v>
      </c>
      <c r="G154" s="44">
        <v>26.619999999999</v>
      </c>
      <c r="H154" s="45">
        <v>0.879418966666667</v>
      </c>
      <c r="I154" s="44">
        <v>15.3955633333333</v>
      </c>
      <c r="J154" s="44">
        <v>15.3899999999994</v>
      </c>
      <c r="K154" s="45">
        <v>0.8509615</v>
      </c>
      <c r="L154" s="44">
        <v>9.13063233333333</v>
      </c>
      <c r="M154" s="44">
        <v>9.23999999999978</v>
      </c>
      <c r="N154" s="45">
        <v>0.8631978</v>
      </c>
      <c r="O154" s="44">
        <v>25.2029416666667</v>
      </c>
      <c r="P154" s="44">
        <v>25.0900000000001</v>
      </c>
      <c r="Q154" s="45">
        <v>0.629627083333333</v>
      </c>
      <c r="R154" s="44">
        <v>0.5779475</v>
      </c>
      <c r="S154" s="44">
        <v>0.578000000000088</v>
      </c>
      <c r="T154" s="45">
        <v>0</v>
      </c>
      <c r="U154" s="44">
        <v>0</v>
      </c>
      <c r="V154" s="44">
        <v>0</v>
      </c>
      <c r="W154" s="45">
        <v>0.988743633333333</v>
      </c>
      <c r="X154" s="44">
        <v>0.6410636</v>
      </c>
      <c r="Y154" s="44">
        <v>0.641000000000076</v>
      </c>
      <c r="Z154" s="45">
        <v>0</v>
      </c>
      <c r="AA154" s="44">
        <v>0</v>
      </c>
      <c r="AB154" s="44">
        <v>0</v>
      </c>
      <c r="AC154" s="45">
        <v>0</v>
      </c>
      <c r="AD154" s="44">
        <v>0</v>
      </c>
      <c r="AE154" s="44">
        <v>0</v>
      </c>
      <c r="AF154" s="45">
        <v>0</v>
      </c>
      <c r="AG154" s="44">
        <v>0</v>
      </c>
      <c r="AH154" s="44">
        <v>0</v>
      </c>
      <c r="AI154" s="45">
        <v>0.8872271</v>
      </c>
      <c r="AJ154" s="44">
        <v>1.91561353333333</v>
      </c>
      <c r="AK154" s="44">
        <v>1.96699999999998</v>
      </c>
      <c r="AL154" s="45">
        <v>0</v>
      </c>
      <c r="AM154" s="44">
        <v>0</v>
      </c>
      <c r="AN154" s="44">
        <v>0</v>
      </c>
      <c r="AO154" s="45">
        <v>0</v>
      </c>
      <c r="AP154" s="44">
        <v>0</v>
      </c>
      <c r="AQ154" s="44">
        <v>0</v>
      </c>
    </row>
    <row r="155" spans="1:4" ht="17.25">
      <c r="A155" s="46" t="str">
        <f>TEXT(B2+6,"yyyy-mm-dd aaa")&amp;" 06:00~07:00"</f>
        <v>1900-01-06 週五 06:00~07:00</v>
      </c>
      <c r="B155" s="45">
        <v>0.92275635</v>
      </c>
      <c r="C155" s="44">
        <v>4.73287683333333</v>
      </c>
      <c r="D155" s="44">
        <v>4.76000000000022</v>
      </c>
      <c r="E155" s="45">
        <v>0.877562566666667</v>
      </c>
      <c r="F155" s="44">
        <v>26.67798</v>
      </c>
      <c r="G155" s="44">
        <v>26.7000000000007</v>
      </c>
      <c r="H155" s="45">
        <v>0.8805089</v>
      </c>
      <c r="I155" s="44">
        <v>15.3753916666667</v>
      </c>
      <c r="J155" s="44">
        <v>15.3799999999992</v>
      </c>
      <c r="K155" s="45">
        <v>0.175301583333333</v>
      </c>
      <c r="L155" s="44">
        <v>10.7752326466667</v>
      </c>
      <c r="M155" s="44">
        <v>10.8800000000001</v>
      </c>
      <c r="N155" s="45">
        <v>0.861354216666667</v>
      </c>
      <c r="O155" s="44">
        <v>24.7663483333333</v>
      </c>
      <c r="P155" s="44">
        <v>24.7800000000007</v>
      </c>
      <c r="Q155" s="45">
        <v>0.631371566666667</v>
      </c>
      <c r="R155" s="44">
        <v>0.577537383333333</v>
      </c>
      <c r="S155" s="44">
        <v>0.576999999999998</v>
      </c>
      <c r="T155" s="45">
        <v>0</v>
      </c>
      <c r="U155" s="44">
        <v>0</v>
      </c>
      <c r="V155" s="44">
        <v>0</v>
      </c>
      <c r="W155" s="45">
        <v>0.988453266666667</v>
      </c>
      <c r="X155" s="44">
        <v>0.6390998</v>
      </c>
      <c r="Y155" s="44">
        <v>0.63900000000001</v>
      </c>
      <c r="Z155" s="45">
        <v>0</v>
      </c>
      <c r="AA155" s="44">
        <v>0</v>
      </c>
      <c r="AB155" s="44">
        <v>0</v>
      </c>
      <c r="AC155" s="45">
        <v>0</v>
      </c>
      <c r="AD155" s="44">
        <v>0</v>
      </c>
      <c r="AE155" s="44">
        <v>0</v>
      </c>
      <c r="AF155" s="45">
        <v>0</v>
      </c>
      <c r="AG155" s="44">
        <v>0</v>
      </c>
      <c r="AH155" s="44">
        <v>0</v>
      </c>
      <c r="AI155" s="45">
        <v>0.88744055</v>
      </c>
      <c r="AJ155" s="44">
        <v>1.99472030833333</v>
      </c>
      <c r="AK155" s="44">
        <v>2.03399999999999</v>
      </c>
      <c r="AL155" s="45">
        <v>0</v>
      </c>
      <c r="AM155" s="44">
        <v>0</v>
      </c>
      <c r="AN155" s="44">
        <v>0</v>
      </c>
      <c r="AO155" s="45">
        <v>0</v>
      </c>
      <c r="AP155" s="44">
        <v>0</v>
      </c>
      <c r="AQ155" s="44">
        <v>0</v>
      </c>
    </row>
    <row r="156" spans="1:4" ht="17.25">
      <c r="A156" s="46" t="str">
        <f>TEXT(B2+6,"yyyy-mm-dd aaa")&amp;" 07:00~08:00"</f>
        <v>1900-01-06 週五 07:00~08:00</v>
      </c>
      <c r="B156" s="45">
        <v>0.86627115</v>
      </c>
      <c r="C156" s="44">
        <v>8.061648</v>
      </c>
      <c r="D156" s="44">
        <v>7.89999999999964</v>
      </c>
      <c r="E156" s="45">
        <v>0.631157316666666</v>
      </c>
      <c r="F156" s="44">
        <v>0.935293316666667</v>
      </c>
      <c r="G156" s="44">
        <v>1.27000000000044</v>
      </c>
      <c r="H156" s="45">
        <v>0.705692666666667</v>
      </c>
      <c r="I156" s="44">
        <v>5.09555728</v>
      </c>
      <c r="J156" s="44">
        <v>5.22000000000116</v>
      </c>
      <c r="K156" s="45">
        <v>0.849117</v>
      </c>
      <c r="L156" s="44">
        <v>8.343974</v>
      </c>
      <c r="M156" s="44">
        <v>8.31999999999971</v>
      </c>
      <c r="N156" s="45">
        <v>0.8842635</v>
      </c>
      <c r="O156" s="44">
        <v>12.51751501</v>
      </c>
      <c r="P156" s="44">
        <v>12.5</v>
      </c>
      <c r="Q156" s="45">
        <v>0.633709766666667</v>
      </c>
      <c r="R156" s="44">
        <v>0.5935788</v>
      </c>
      <c r="S156" s="44">
        <v>0.584999999999923</v>
      </c>
      <c r="T156" s="45">
        <v>0</v>
      </c>
      <c r="U156" s="44">
        <v>0</v>
      </c>
      <c r="V156" s="44">
        <v>0</v>
      </c>
      <c r="W156" s="45">
        <v>0.610818016666667</v>
      </c>
      <c r="X156" s="44">
        <v>0.508185296666667</v>
      </c>
      <c r="Y156" s="44">
        <v>0.517999999999915</v>
      </c>
      <c r="Z156" s="45">
        <v>0</v>
      </c>
      <c r="AA156" s="44">
        <v>0</v>
      </c>
      <c r="AB156" s="44">
        <v>0</v>
      </c>
      <c r="AC156" s="45">
        <v>0</v>
      </c>
      <c r="AD156" s="44">
        <v>0</v>
      </c>
      <c r="AE156" s="44">
        <v>0</v>
      </c>
      <c r="AF156" s="45">
        <v>0</v>
      </c>
      <c r="AG156" s="44">
        <v>0</v>
      </c>
      <c r="AH156" s="44">
        <v>0</v>
      </c>
      <c r="AI156" s="45">
        <v>0.890122833333333</v>
      </c>
      <c r="AJ156" s="44">
        <v>1.83214883333333</v>
      </c>
      <c r="AK156" s="44">
        <v>1.93299999999999</v>
      </c>
      <c r="AL156" s="45">
        <v>0</v>
      </c>
      <c r="AM156" s="44">
        <v>0</v>
      </c>
      <c r="AN156" s="44">
        <v>0</v>
      </c>
      <c r="AO156" s="45">
        <v>0</v>
      </c>
      <c r="AP156" s="44">
        <v>0</v>
      </c>
      <c r="AQ156" s="44">
        <v>0</v>
      </c>
    </row>
    <row r="157" spans="1:4" ht="17.25">
      <c r="A157" s="46" t="str">
        <f>TEXT(B2+6,"yyyy-mm-dd aaa")&amp;" 08:00~09:00"</f>
        <v>1900-01-06 週五 08:00~09:00</v>
      </c>
      <c r="B157" s="45">
        <v>0.733246133333333</v>
      </c>
      <c r="C157" s="44">
        <v>22.3414583333333</v>
      </c>
      <c r="D157" s="44">
        <v>22.3599999999988</v>
      </c>
      <c r="E157" s="45">
        <v>0.866075133333333</v>
      </c>
      <c r="F157" s="44">
        <v>25.3880989383333</v>
      </c>
      <c r="G157" s="44">
        <v>25.0999999999985</v>
      </c>
      <c r="H157" s="45">
        <v>0.811085566666667</v>
      </c>
      <c r="I157" s="44">
        <v>12.2877106416667</v>
      </c>
      <c r="J157" s="44">
        <v>12.2700000000004</v>
      </c>
      <c r="K157" s="45">
        <v>0.842668483333333</v>
      </c>
      <c r="L157" s="44">
        <v>7.35902104166667</v>
      </c>
      <c r="M157" s="44">
        <v>7.59000000000015</v>
      </c>
      <c r="N157" s="45">
        <v>0.886125083333333</v>
      </c>
      <c r="O157" s="44">
        <v>11.8197793683333</v>
      </c>
      <c r="P157" s="44">
        <v>11.9199999999983</v>
      </c>
      <c r="Q157" s="45">
        <v>0.189626166666667</v>
      </c>
      <c r="R157" s="44">
        <v>0.4086815</v>
      </c>
      <c r="S157" s="44">
        <v>0.420000000000073</v>
      </c>
      <c r="T157" s="45">
        <v>0</v>
      </c>
      <c r="U157" s="44">
        <v>0</v>
      </c>
      <c r="V157" s="44">
        <v>0</v>
      </c>
      <c r="W157" s="45">
        <v>0.38108955</v>
      </c>
      <c r="X157" s="44">
        <v>0.430688035</v>
      </c>
      <c r="Y157" s="44">
        <v>0.437000000000012</v>
      </c>
      <c r="Z157" s="45">
        <v>0</v>
      </c>
      <c r="AA157" s="44">
        <v>0</v>
      </c>
      <c r="AB157" s="44">
        <v>0</v>
      </c>
      <c r="AC157" s="45">
        <v>0</v>
      </c>
      <c r="AD157" s="44">
        <v>0</v>
      </c>
      <c r="AE157" s="44">
        <v>0</v>
      </c>
      <c r="AF157" s="45">
        <v>0</v>
      </c>
      <c r="AG157" s="44">
        <v>0</v>
      </c>
      <c r="AH157" s="44">
        <v>0</v>
      </c>
      <c r="AI157" s="45">
        <v>0.8839868</v>
      </c>
      <c r="AJ157" s="44">
        <v>0.43844598</v>
      </c>
      <c r="AK157" s="44">
        <v>0.480000000000018</v>
      </c>
      <c r="AL157" s="45">
        <v>0</v>
      </c>
      <c r="AM157" s="44">
        <v>0</v>
      </c>
      <c r="AN157" s="44">
        <v>0</v>
      </c>
      <c r="AO157" s="45">
        <v>0</v>
      </c>
      <c r="AP157" s="44">
        <v>0</v>
      </c>
      <c r="AQ157" s="44">
        <v>0</v>
      </c>
    </row>
    <row r="158" spans="1:4" ht="17.25">
      <c r="A158" s="46" t="str">
        <f>TEXT(B2+6,"yyyy-mm-dd aaa")&amp;" 09:00~10:00"</f>
        <v>1900-01-06 週五 09:00~10:00</v>
      </c>
      <c r="B158" s="45">
        <v>0.7455796</v>
      </c>
      <c r="C158" s="44">
        <v>15.1347553333333</v>
      </c>
      <c r="D158" s="44">
        <v>15.2900000000009</v>
      </c>
      <c r="E158" s="45">
        <v>0.879638183333333</v>
      </c>
      <c r="F158" s="44">
        <v>27.064495</v>
      </c>
      <c r="G158" s="44">
        <v>27.0699999999997</v>
      </c>
      <c r="H158" s="45">
        <v>0.891854166666667</v>
      </c>
      <c r="I158" s="44">
        <v>17.0526633333333</v>
      </c>
      <c r="J158" s="44">
        <v>17.0499999999993</v>
      </c>
      <c r="K158" s="45">
        <v>0.861502333333333</v>
      </c>
      <c r="L158" s="44">
        <v>12.12139506</v>
      </c>
      <c r="M158" s="44">
        <v>12.0100000000002</v>
      </c>
      <c r="N158" s="45">
        <v>0.87841385</v>
      </c>
      <c r="O158" s="44">
        <v>17.7799954</v>
      </c>
      <c r="P158" s="44">
        <v>17.5500000000011</v>
      </c>
      <c r="Q158" s="45">
        <v>0</v>
      </c>
      <c r="R158" s="44">
        <v>0</v>
      </c>
      <c r="S158" s="44">
        <v>0</v>
      </c>
      <c r="T158" s="45">
        <v>0</v>
      </c>
      <c r="U158" s="44">
        <v>0</v>
      </c>
      <c r="V158" s="44">
        <v>0</v>
      </c>
      <c r="W158" s="45">
        <v>0.988256016666667</v>
      </c>
      <c r="X158" s="44">
        <v>0.638274983333334</v>
      </c>
      <c r="Y158" s="44">
        <v>0.63900000000001</v>
      </c>
      <c r="Z158" s="45">
        <v>0</v>
      </c>
      <c r="AA158" s="44">
        <v>0</v>
      </c>
      <c r="AB158" s="44">
        <v>0</v>
      </c>
      <c r="AC158" s="45">
        <v>0</v>
      </c>
      <c r="AD158" s="44">
        <v>0</v>
      </c>
      <c r="AE158" s="44">
        <v>0</v>
      </c>
      <c r="AF158" s="45">
        <v>0</v>
      </c>
      <c r="AG158" s="44">
        <v>0</v>
      </c>
      <c r="AH158" s="44">
        <v>0</v>
      </c>
      <c r="AI158" s="45">
        <v>0.881715533333333</v>
      </c>
      <c r="AJ158" s="44">
        <v>1.414038865</v>
      </c>
      <c r="AK158" s="44">
        <v>1.37200000000007</v>
      </c>
      <c r="AL158" s="45">
        <v>0</v>
      </c>
      <c r="AM158" s="44">
        <v>0</v>
      </c>
      <c r="AN158" s="44">
        <v>0</v>
      </c>
      <c r="AO158" s="45">
        <v>0</v>
      </c>
      <c r="AP158" s="44">
        <v>0</v>
      </c>
      <c r="AQ158" s="44">
        <v>0</v>
      </c>
    </row>
    <row r="159" spans="1:4" ht="17.25">
      <c r="A159" s="46" t="str">
        <f>TEXT(B2+6,"yyyy-mm-dd aaa")&amp;" 10:00~11:00"</f>
        <v>1900-01-06 週五 10:00~11:00</v>
      </c>
      <c r="B159" s="45">
        <v>0.927063583333333</v>
      </c>
      <c r="C159" s="44">
        <v>4.49543516666667</v>
      </c>
      <c r="D159" s="44">
        <v>4.5</v>
      </c>
      <c r="E159" s="45">
        <v>0.87830825</v>
      </c>
      <c r="F159" s="44">
        <v>27.270455</v>
      </c>
      <c r="G159" s="44">
        <v>27.2700000000004</v>
      </c>
      <c r="H159" s="45">
        <v>0.89064785</v>
      </c>
      <c r="I159" s="44">
        <v>17.1374783333333</v>
      </c>
      <c r="J159" s="44">
        <v>17.1499999999996</v>
      </c>
      <c r="K159" s="45">
        <v>0.3062082</v>
      </c>
      <c r="L159" s="44">
        <v>9.65019983333334</v>
      </c>
      <c r="M159" s="44">
        <v>9.65999999999985</v>
      </c>
      <c r="N159" s="45">
        <v>0.861901083333333</v>
      </c>
      <c r="O159" s="44">
        <v>25.232435</v>
      </c>
      <c r="P159" s="44">
        <v>25.2399999999998</v>
      </c>
      <c r="Q159" s="45">
        <v>0.636377666666667</v>
      </c>
      <c r="R159" s="44">
        <v>1.12985316666667</v>
      </c>
      <c r="S159" s="44">
        <v>1.12399999999991</v>
      </c>
      <c r="T159" s="45">
        <v>0</v>
      </c>
      <c r="U159" s="44">
        <v>0</v>
      </c>
      <c r="V159" s="44">
        <v>0</v>
      </c>
      <c r="W159" s="45">
        <v>0.98879415</v>
      </c>
      <c r="X159" s="44">
        <v>0.641196916666666</v>
      </c>
      <c r="Y159" s="44">
        <v>0.641000000000076</v>
      </c>
      <c r="Z159" s="45">
        <v>0</v>
      </c>
      <c r="AA159" s="44">
        <v>0</v>
      </c>
      <c r="AB159" s="44">
        <v>0</v>
      </c>
      <c r="AC159" s="45">
        <v>0</v>
      </c>
      <c r="AD159" s="44">
        <v>0</v>
      </c>
      <c r="AE159" s="44">
        <v>0</v>
      </c>
      <c r="AF159" s="45">
        <v>0</v>
      </c>
      <c r="AG159" s="44">
        <v>0</v>
      </c>
      <c r="AH159" s="44">
        <v>0</v>
      </c>
      <c r="AI159" s="45">
        <v>0.888456916666666</v>
      </c>
      <c r="AJ159" s="44">
        <v>2.35072266666667</v>
      </c>
      <c r="AK159" s="44">
        <v>2.29899999999998</v>
      </c>
      <c r="AL159" s="45">
        <v>0</v>
      </c>
      <c r="AM159" s="44">
        <v>0</v>
      </c>
      <c r="AN159" s="44">
        <v>0</v>
      </c>
      <c r="AO159" s="45">
        <v>0</v>
      </c>
      <c r="AP159" s="44">
        <v>0</v>
      </c>
      <c r="AQ159" s="44">
        <v>0</v>
      </c>
    </row>
    <row r="160" spans="1:4" ht="17.25">
      <c r="A160" s="46" t="str">
        <f>TEXT(B2+6,"yyyy-mm-dd aaa")&amp;" 11:00~12:00"</f>
        <v>1900-01-06 週五 11:00~12:00</v>
      </c>
      <c r="B160" s="45">
        <v>0.926697844827587</v>
      </c>
      <c r="C160" s="44">
        <v>4.49703517241379</v>
      </c>
      <c r="D160" s="44">
        <v>4.48999999999978</v>
      </c>
      <c r="E160" s="45">
        <v>0.874817206896551</v>
      </c>
      <c r="F160" s="44">
        <v>26.9160948275862</v>
      </c>
      <c r="G160" s="44">
        <v>26.9400000000023</v>
      </c>
      <c r="H160" s="45">
        <v>0.888573879310345</v>
      </c>
      <c r="I160" s="44">
        <v>17.0139413793103</v>
      </c>
      <c r="J160" s="44">
        <v>17.0200000000004</v>
      </c>
      <c r="K160" s="45">
        <v>0.673023775862069</v>
      </c>
      <c r="L160" s="44">
        <v>0.158971831034483</v>
      </c>
      <c r="M160" s="44">
        <v>0.269999999999527</v>
      </c>
      <c r="N160" s="45">
        <v>0.859124327586207</v>
      </c>
      <c r="O160" s="44">
        <v>25.0987379310345</v>
      </c>
      <c r="P160" s="44">
        <v>25.1200000000008</v>
      </c>
      <c r="Q160" s="45">
        <v>0.622710466666667</v>
      </c>
      <c r="R160" s="44">
        <v>0.5707315</v>
      </c>
      <c r="S160" s="44">
        <v>0.571000000000026</v>
      </c>
      <c r="T160" s="45">
        <v>0</v>
      </c>
      <c r="U160" s="44">
        <v>0</v>
      </c>
      <c r="V160" s="44">
        <v>0</v>
      </c>
      <c r="W160" s="45">
        <v>0.988955583333333</v>
      </c>
      <c r="X160" s="44">
        <v>0.644077</v>
      </c>
      <c r="Y160" s="44">
        <v>0.644000000000005</v>
      </c>
      <c r="Z160" s="45">
        <v>0</v>
      </c>
      <c r="AA160" s="44">
        <v>0</v>
      </c>
      <c r="AB160" s="44">
        <v>0</v>
      </c>
      <c r="AC160" s="45">
        <v>0</v>
      </c>
      <c r="AD160" s="44">
        <v>0</v>
      </c>
      <c r="AE160" s="44">
        <v>0</v>
      </c>
      <c r="AF160" s="45">
        <v>0</v>
      </c>
      <c r="AG160" s="44">
        <v>0</v>
      </c>
      <c r="AH160" s="44">
        <v>0</v>
      </c>
      <c r="AI160" s="45">
        <v>0.885777766666667</v>
      </c>
      <c r="AJ160" s="44">
        <v>3.17070838333333</v>
      </c>
      <c r="AK160" s="44">
        <v>2.92099999999994</v>
      </c>
      <c r="AL160" s="45">
        <v>0</v>
      </c>
      <c r="AM160" s="44">
        <v>0</v>
      </c>
      <c r="AN160" s="44">
        <v>0</v>
      </c>
      <c r="AO160" s="45">
        <v>0</v>
      </c>
      <c r="AP160" s="44">
        <v>0</v>
      </c>
      <c r="AQ160" s="44">
        <v>0</v>
      </c>
    </row>
    <row r="161" spans="1:4" ht="17.25">
      <c r="A161" s="46" t="str">
        <f>TEXT(B2+6,"yyyy-mm-dd aaa")&amp;" 12:00~13:00"</f>
        <v>1900-01-06 週五 12:00~13:00</v>
      </c>
      <c r="B161" s="45">
        <v>0.926235233333333</v>
      </c>
      <c r="C161" s="44">
        <v>4.50545133333333</v>
      </c>
      <c r="D161" s="44">
        <v>4.51000000000022</v>
      </c>
      <c r="E161" s="45">
        <v>0.873319633333333</v>
      </c>
      <c r="F161" s="44">
        <v>26.937915</v>
      </c>
      <c r="G161" s="44">
        <v>26.9399999999987</v>
      </c>
      <c r="H161" s="45">
        <v>0.88739105</v>
      </c>
      <c r="I161" s="44">
        <v>17.0249466666667</v>
      </c>
      <c r="J161" s="44">
        <v>17.0300000000007</v>
      </c>
      <c r="K161" s="45">
        <v>0.66981305</v>
      </c>
      <c r="L161" s="44">
        <v>0.041331255</v>
      </c>
      <c r="M161" s="44">
        <v>0.0600000000004002</v>
      </c>
      <c r="N161" s="45">
        <v>0.8575091</v>
      </c>
      <c r="O161" s="44">
        <v>25.1518166666667</v>
      </c>
      <c r="P161" s="44">
        <v>25.1499999999996</v>
      </c>
      <c r="Q161" s="45">
        <v>0.623095416666666</v>
      </c>
      <c r="R161" s="44">
        <v>0.5754174</v>
      </c>
      <c r="S161" s="44">
        <v>0.575000000000045</v>
      </c>
      <c r="T161" s="45">
        <v>0</v>
      </c>
      <c r="U161" s="44">
        <v>0</v>
      </c>
      <c r="V161" s="44">
        <v>0</v>
      </c>
      <c r="W161" s="45">
        <v>0.989132283333333</v>
      </c>
      <c r="X161" s="44">
        <v>0.647568966666667</v>
      </c>
      <c r="Y161" s="44">
        <v>0.646999999999935</v>
      </c>
      <c r="Z161" s="45">
        <v>0</v>
      </c>
      <c r="AA161" s="44">
        <v>0</v>
      </c>
      <c r="AB161" s="44">
        <v>0</v>
      </c>
      <c r="AC161" s="45">
        <v>0</v>
      </c>
      <c r="AD161" s="44">
        <v>0</v>
      </c>
      <c r="AE161" s="44">
        <v>0</v>
      </c>
      <c r="AF161" s="45">
        <v>0</v>
      </c>
      <c r="AG161" s="44">
        <v>0</v>
      </c>
      <c r="AH161" s="44">
        <v>0</v>
      </c>
      <c r="AI161" s="45">
        <v>0.883743</v>
      </c>
      <c r="AJ161" s="44">
        <v>2.263177345</v>
      </c>
      <c r="AK161" s="44">
        <v>2.30400000000009</v>
      </c>
      <c r="AL161" s="45">
        <v>0</v>
      </c>
      <c r="AM161" s="44">
        <v>0</v>
      </c>
      <c r="AN161" s="44">
        <v>0</v>
      </c>
      <c r="AO161" s="45">
        <v>0</v>
      </c>
      <c r="AP161" s="44">
        <v>0</v>
      </c>
      <c r="AQ161" s="44">
        <v>0</v>
      </c>
    </row>
    <row r="162" spans="1:4" ht="17.25">
      <c r="A162" s="46" t="str">
        <f>TEXT(B2+6,"yyyy-mm-dd aaa")&amp;" 13:00~14:00"</f>
        <v>1900-01-06 週五 13:00~14:00</v>
      </c>
      <c r="B162" s="45">
        <v>0.926362833333333</v>
      </c>
      <c r="C162" s="44">
        <v>4.50387366666667</v>
      </c>
      <c r="D162" s="44">
        <v>4.51000000000022</v>
      </c>
      <c r="E162" s="45">
        <v>0.871338266666667</v>
      </c>
      <c r="F162" s="44">
        <v>26.54469</v>
      </c>
      <c r="G162" s="44">
        <v>26.5800000000017</v>
      </c>
      <c r="H162" s="45">
        <v>0.88599365</v>
      </c>
      <c r="I162" s="44">
        <v>16.7893133333333</v>
      </c>
      <c r="J162" s="44">
        <v>16.7899999999991</v>
      </c>
      <c r="K162" s="45">
        <v>0.643985983333333</v>
      </c>
      <c r="L162" s="44">
        <v>0.033368015</v>
      </c>
      <c r="M162" s="44">
        <v>0.0299999999997453</v>
      </c>
      <c r="N162" s="45">
        <v>-0.238302616666667</v>
      </c>
      <c r="O162" s="44">
        <v>2.453560795</v>
      </c>
      <c r="P162" s="44">
        <v>2.77999999999884</v>
      </c>
      <c r="Q162" s="45">
        <v>0.623444633333333</v>
      </c>
      <c r="R162" s="44">
        <v>0.574694666666667</v>
      </c>
      <c r="S162" s="44">
        <v>0.574999999999932</v>
      </c>
      <c r="T162" s="45">
        <v>0</v>
      </c>
      <c r="U162" s="44">
        <v>0</v>
      </c>
      <c r="V162" s="44">
        <v>0</v>
      </c>
      <c r="W162" s="45">
        <v>0.989005666666667</v>
      </c>
      <c r="X162" s="44">
        <v>0.648127666666667</v>
      </c>
      <c r="Y162" s="44">
        <v>0.649000000000001</v>
      </c>
      <c r="Z162" s="45">
        <v>0</v>
      </c>
      <c r="AA162" s="44">
        <v>0</v>
      </c>
      <c r="AB162" s="44">
        <v>0</v>
      </c>
      <c r="AC162" s="45">
        <v>0</v>
      </c>
      <c r="AD162" s="44">
        <v>0</v>
      </c>
      <c r="AE162" s="44">
        <v>0</v>
      </c>
      <c r="AF162" s="45">
        <v>0</v>
      </c>
      <c r="AG162" s="44">
        <v>0</v>
      </c>
      <c r="AH162" s="44">
        <v>0</v>
      </c>
      <c r="AI162" s="45">
        <v>0.880059666666667</v>
      </c>
      <c r="AJ162" s="44">
        <v>1.60783634</v>
      </c>
      <c r="AK162" s="44">
        <v>1.58499999999992</v>
      </c>
      <c r="AL162" s="45">
        <v>0</v>
      </c>
      <c r="AM162" s="44">
        <v>0</v>
      </c>
      <c r="AN162" s="44">
        <v>0</v>
      </c>
      <c r="AO162" s="45">
        <v>0</v>
      </c>
      <c r="AP162" s="44">
        <v>0</v>
      </c>
      <c r="AQ162" s="44">
        <v>0</v>
      </c>
    </row>
    <row r="163" spans="1:4" ht="17.25">
      <c r="A163" s="46" t="str">
        <f>TEXT(B2+6,"yyyy-mm-dd aaa")&amp;" 14:00~15:00"</f>
        <v>1900-01-06 週五 14:00~15:00</v>
      </c>
      <c r="B163" s="45">
        <v>0.923112233333333</v>
      </c>
      <c r="C163" s="44">
        <v>4.36731636666667</v>
      </c>
      <c r="D163" s="44">
        <v>4.36999999999898</v>
      </c>
      <c r="E163" s="45">
        <v>0.65737205</v>
      </c>
      <c r="F163" s="44">
        <v>7.54743209333333</v>
      </c>
      <c r="G163" s="44">
        <v>7.79999999999927</v>
      </c>
      <c r="H163" s="45">
        <v>0.652690766666666</v>
      </c>
      <c r="I163" s="44">
        <v>4.77346441833333</v>
      </c>
      <c r="J163" s="44">
        <v>4.96999999999935</v>
      </c>
      <c r="K163" s="45">
        <v>0.6327588</v>
      </c>
      <c r="L163" s="44">
        <v>0.0310068466666667</v>
      </c>
      <c r="M163" s="44">
        <v>0.0399999999999636</v>
      </c>
      <c r="N163" s="45">
        <v>-0.84889155</v>
      </c>
      <c r="O163" s="44">
        <v>0.00963585616666666</v>
      </c>
      <c r="P163" s="44">
        <v>0.0100000000002183</v>
      </c>
      <c r="Q163" s="45">
        <v>0.620871833333333</v>
      </c>
      <c r="R163" s="44">
        <v>0.583798716666667</v>
      </c>
      <c r="S163" s="44">
        <v>0.583000000000084</v>
      </c>
      <c r="T163" s="45">
        <v>0</v>
      </c>
      <c r="U163" s="44">
        <v>0</v>
      </c>
      <c r="V163" s="44">
        <v>0</v>
      </c>
      <c r="W163" s="45">
        <v>0.989445033333333</v>
      </c>
      <c r="X163" s="44">
        <v>0.65760925</v>
      </c>
      <c r="Y163" s="44">
        <v>0.657000000000039</v>
      </c>
      <c r="Z163" s="45">
        <v>0</v>
      </c>
      <c r="AA163" s="44">
        <v>0</v>
      </c>
      <c r="AB163" s="44">
        <v>0</v>
      </c>
      <c r="AC163" s="45">
        <v>0</v>
      </c>
      <c r="AD163" s="44">
        <v>0</v>
      </c>
      <c r="AE163" s="44">
        <v>0</v>
      </c>
      <c r="AF163" s="45">
        <v>0</v>
      </c>
      <c r="AG163" s="44">
        <v>0</v>
      </c>
      <c r="AH163" s="44">
        <v>0</v>
      </c>
      <c r="AI163" s="45">
        <v>0.882562933333334</v>
      </c>
      <c r="AJ163" s="44">
        <v>2.14846151666667</v>
      </c>
      <c r="AK163" s="44">
        <v>2.13100000000009</v>
      </c>
      <c r="AL163" s="45">
        <v>0</v>
      </c>
      <c r="AM163" s="44">
        <v>0</v>
      </c>
      <c r="AN163" s="44">
        <v>0</v>
      </c>
      <c r="AO163" s="45">
        <v>0</v>
      </c>
      <c r="AP163" s="44">
        <v>0</v>
      </c>
      <c r="AQ163" s="44">
        <v>0</v>
      </c>
    </row>
    <row r="164" spans="1:4" ht="17.25">
      <c r="A164" s="46" t="str">
        <f>TEXT(B2+6,"yyyy-mm-dd aaa")&amp;" 15:00~16:00"</f>
        <v>1900-01-06 週五 15:00~16:00</v>
      </c>
      <c r="B164" s="45">
        <v>0.869016916666666</v>
      </c>
      <c r="C164" s="44">
        <v>0.255654883333333</v>
      </c>
      <c r="D164" s="44">
        <v>0.25</v>
      </c>
      <c r="E164" s="45">
        <v>0.577389366666667</v>
      </c>
      <c r="F164" s="44">
        <v>0.02907801</v>
      </c>
      <c r="G164" s="44">
        <v>0.0299999999988358</v>
      </c>
      <c r="H164" s="45">
        <v>0.558061566666666</v>
      </c>
      <c r="I164" s="44">
        <v>0.03341997</v>
      </c>
      <c r="J164" s="44">
        <v>0.0300000000006548</v>
      </c>
      <c r="K164" s="45">
        <v>0.629737366666667</v>
      </c>
      <c r="L164" s="44">
        <v>0.0314448883333333</v>
      </c>
      <c r="M164" s="44">
        <v>0.0299999999997453</v>
      </c>
      <c r="N164" s="45">
        <v>-0.877872033333333</v>
      </c>
      <c r="O164" s="44">
        <v>0.010096315</v>
      </c>
      <c r="P164" s="44">
        <v>0.0100000000002183</v>
      </c>
      <c r="Q164" s="45">
        <v>0.6193918</v>
      </c>
      <c r="R164" s="44">
        <v>0.590103466666667</v>
      </c>
      <c r="S164" s="44">
        <v>0.591000000000008</v>
      </c>
      <c r="T164" s="45">
        <v>0</v>
      </c>
      <c r="U164" s="44">
        <v>0</v>
      </c>
      <c r="V164" s="44">
        <v>0</v>
      </c>
      <c r="W164" s="45">
        <v>0.989915783333333</v>
      </c>
      <c r="X164" s="44">
        <v>0.662799416666667</v>
      </c>
      <c r="Y164" s="44">
        <v>0.663000000000011</v>
      </c>
      <c r="Z164" s="45">
        <v>0</v>
      </c>
      <c r="AA164" s="44">
        <v>0</v>
      </c>
      <c r="AB164" s="44">
        <v>0</v>
      </c>
      <c r="AC164" s="45">
        <v>0</v>
      </c>
      <c r="AD164" s="44">
        <v>0</v>
      </c>
      <c r="AE164" s="44">
        <v>0</v>
      </c>
      <c r="AF164" s="45">
        <v>0</v>
      </c>
      <c r="AG164" s="44">
        <v>0</v>
      </c>
      <c r="AH164" s="44">
        <v>0</v>
      </c>
      <c r="AI164" s="45">
        <v>0.8823815</v>
      </c>
      <c r="AJ164" s="44">
        <v>1.92066045</v>
      </c>
      <c r="AK164" s="44">
        <v>1.90899999999999</v>
      </c>
      <c r="AL164" s="45">
        <v>0</v>
      </c>
      <c r="AM164" s="44">
        <v>0</v>
      </c>
      <c r="AN164" s="44">
        <v>0</v>
      </c>
      <c r="AO164" s="45">
        <v>0</v>
      </c>
      <c r="AP164" s="44">
        <v>0</v>
      </c>
      <c r="AQ164" s="44">
        <v>0</v>
      </c>
    </row>
    <row r="165" spans="1:4" ht="17.25">
      <c r="A165" s="46" t="str">
        <f>TEXT(B2+6,"yyyy-mm-dd aaa")&amp;" 16:00~17:00"</f>
        <v>1900-01-06 週五 16:00~17:00</v>
      </c>
      <c r="B165" s="45">
        <v>0.869030983333334</v>
      </c>
      <c r="C165" s="44">
        <v>0.255935183333333</v>
      </c>
      <c r="D165" s="44">
        <v>0.260000000000218</v>
      </c>
      <c r="E165" s="45">
        <v>0.578080133333333</v>
      </c>
      <c r="F165" s="44">
        <v>0.0291905233333333</v>
      </c>
      <c r="G165" s="44">
        <v>0.0299999999988358</v>
      </c>
      <c r="H165" s="45">
        <v>0.5582275</v>
      </c>
      <c r="I165" s="44">
        <v>0.03354807</v>
      </c>
      <c r="J165" s="44">
        <v>0.0400000000008731</v>
      </c>
      <c r="K165" s="45">
        <v>0.629381133333333</v>
      </c>
      <c r="L165" s="44">
        <v>0.0314830033333333</v>
      </c>
      <c r="M165" s="44">
        <v>0.0300000000006548</v>
      </c>
      <c r="N165" s="45">
        <v>-0.88981435</v>
      </c>
      <c r="O165" s="44">
        <v>0.0102901216666667</v>
      </c>
      <c r="P165" s="44">
        <v>0.0100000000002183</v>
      </c>
      <c r="Q165" s="45">
        <v>0.6192247</v>
      </c>
      <c r="R165" s="44">
        <v>0.590897533333333</v>
      </c>
      <c r="S165" s="44">
        <v>0.590999999999894</v>
      </c>
      <c r="T165" s="45">
        <v>0</v>
      </c>
      <c r="U165" s="44">
        <v>0</v>
      </c>
      <c r="V165" s="44">
        <v>0</v>
      </c>
      <c r="W165" s="45">
        <v>0.9900457</v>
      </c>
      <c r="X165" s="44">
        <v>0.662412333333333</v>
      </c>
      <c r="Y165" s="44">
        <v>0.663000000000011</v>
      </c>
      <c r="Z165" s="45">
        <v>0</v>
      </c>
      <c r="AA165" s="44">
        <v>0</v>
      </c>
      <c r="AB165" s="44">
        <v>0</v>
      </c>
      <c r="AC165" s="45">
        <v>0</v>
      </c>
      <c r="AD165" s="44">
        <v>0</v>
      </c>
      <c r="AE165" s="44">
        <v>0</v>
      </c>
      <c r="AF165" s="45">
        <v>0</v>
      </c>
      <c r="AG165" s="44">
        <v>0</v>
      </c>
      <c r="AH165" s="44">
        <v>0</v>
      </c>
      <c r="AI165" s="45">
        <v>0.879904983333333</v>
      </c>
      <c r="AJ165" s="44">
        <v>1.99333005</v>
      </c>
      <c r="AK165" s="44">
        <v>1.97399999999993</v>
      </c>
      <c r="AL165" s="45">
        <v>0</v>
      </c>
      <c r="AM165" s="44">
        <v>0</v>
      </c>
      <c r="AN165" s="44">
        <v>0</v>
      </c>
      <c r="AO165" s="45">
        <v>0</v>
      </c>
      <c r="AP165" s="44">
        <v>0</v>
      </c>
      <c r="AQ165" s="44">
        <v>0</v>
      </c>
    </row>
    <row r="166" spans="1:4" ht="17.25">
      <c r="A166" s="46" t="str">
        <f>TEXT(B2+6,"yyyy-mm-dd aaa")&amp;" 17:00~18:00"</f>
        <v>1900-01-06 週五 17:00~18:00</v>
      </c>
      <c r="B166" s="45">
        <v>0.868933883333333</v>
      </c>
      <c r="C166" s="44">
        <v>0.251562666666667</v>
      </c>
      <c r="D166" s="44">
        <v>0.25</v>
      </c>
      <c r="E166" s="45">
        <v>0.5794182</v>
      </c>
      <c r="F166" s="44">
        <v>0.02874012</v>
      </c>
      <c r="G166" s="44">
        <v>0.0200000000004366</v>
      </c>
      <c r="H166" s="45">
        <v>0.563991866666667</v>
      </c>
      <c r="I166" s="44">
        <v>0.0329275</v>
      </c>
      <c r="J166" s="44">
        <v>0.0299999999988358</v>
      </c>
      <c r="K166" s="45">
        <v>0.633732516666667</v>
      </c>
      <c r="L166" s="44">
        <v>0.0309510233333333</v>
      </c>
      <c r="M166" s="44">
        <v>0.0299999999997453</v>
      </c>
      <c r="N166" s="45">
        <v>-0.8445415</v>
      </c>
      <c r="O166" s="44">
        <v>0.00959061933333333</v>
      </c>
      <c r="P166" s="44">
        <v>0.0100000000002183</v>
      </c>
      <c r="Q166" s="45">
        <v>0.623818083333333</v>
      </c>
      <c r="R166" s="44">
        <v>0.5890079</v>
      </c>
      <c r="S166" s="44">
        <v>0.589000000000055</v>
      </c>
      <c r="T166" s="45">
        <v>0</v>
      </c>
      <c r="U166" s="44">
        <v>0</v>
      </c>
      <c r="V166" s="44">
        <v>0</v>
      </c>
      <c r="W166" s="45">
        <v>0.98973345</v>
      </c>
      <c r="X166" s="44">
        <v>0.653972466666667</v>
      </c>
      <c r="Y166" s="44">
        <v>0.653999999999996</v>
      </c>
      <c r="Z166" s="45">
        <v>0</v>
      </c>
      <c r="AA166" s="44">
        <v>0</v>
      </c>
      <c r="AB166" s="44">
        <v>0</v>
      </c>
      <c r="AC166" s="45">
        <v>0</v>
      </c>
      <c r="AD166" s="44">
        <v>0</v>
      </c>
      <c r="AE166" s="44">
        <v>0</v>
      </c>
      <c r="AF166" s="45">
        <v>0</v>
      </c>
      <c r="AG166" s="44">
        <v>0</v>
      </c>
      <c r="AH166" s="44">
        <v>0</v>
      </c>
      <c r="AI166" s="45">
        <v>0.884565883333333</v>
      </c>
      <c r="AJ166" s="44">
        <v>1.56086096666667</v>
      </c>
      <c r="AK166" s="44">
        <v>1.67500000000007</v>
      </c>
      <c r="AL166" s="45">
        <v>0</v>
      </c>
      <c r="AM166" s="44">
        <v>0</v>
      </c>
      <c r="AN166" s="44">
        <v>0</v>
      </c>
      <c r="AO166" s="45">
        <v>0</v>
      </c>
      <c r="AP166" s="44">
        <v>0</v>
      </c>
      <c r="AQ166" s="44">
        <v>0</v>
      </c>
    </row>
    <row r="167" spans="1:4" ht="17.25">
      <c r="A167" s="46" t="str">
        <f>TEXT(B2+6,"yyyy-mm-dd aaa")&amp;" 18:00~19:00"</f>
        <v>1900-01-06 週五 18:00~19:00</v>
      </c>
      <c r="B167" s="45">
        <v>0.869073133333333</v>
      </c>
      <c r="C167" s="44">
        <v>0.252912916666667</v>
      </c>
      <c r="D167" s="44">
        <v>0.25</v>
      </c>
      <c r="E167" s="45">
        <v>0.57885895</v>
      </c>
      <c r="F167" s="44">
        <v>0.0289013516666667</v>
      </c>
      <c r="G167" s="44">
        <v>0.0300000000024738</v>
      </c>
      <c r="H167" s="45">
        <v>0.561376083333333</v>
      </c>
      <c r="I167" s="44">
        <v>0.0330992916666667</v>
      </c>
      <c r="J167" s="44">
        <v>0.0300000000006548</v>
      </c>
      <c r="K167" s="45">
        <v>0.63245935</v>
      </c>
      <c r="L167" s="44">
        <v>0.0311797466666667</v>
      </c>
      <c r="M167" s="44">
        <v>0.0299999999997453</v>
      </c>
      <c r="N167" s="45">
        <v>-0.860030633333333</v>
      </c>
      <c r="O167" s="44">
        <v>0.00982473566666667</v>
      </c>
      <c r="P167" s="44">
        <v>0.0100000000002183</v>
      </c>
      <c r="Q167" s="45">
        <v>0.6230543</v>
      </c>
      <c r="R167" s="44">
        <v>0.59079645</v>
      </c>
      <c r="S167" s="44">
        <v>0.591000000000008</v>
      </c>
      <c r="T167" s="45">
        <v>0</v>
      </c>
      <c r="U167" s="44">
        <v>0</v>
      </c>
      <c r="V167" s="44">
        <v>0</v>
      </c>
      <c r="W167" s="45">
        <v>0.9899467</v>
      </c>
      <c r="X167" s="44">
        <v>0.656249933333333</v>
      </c>
      <c r="Y167" s="44">
        <v>0.655999999999949</v>
      </c>
      <c r="Z167" s="45">
        <v>0</v>
      </c>
      <c r="AA167" s="44">
        <v>0</v>
      </c>
      <c r="AB167" s="44">
        <v>0</v>
      </c>
      <c r="AC167" s="45">
        <v>0</v>
      </c>
      <c r="AD167" s="44">
        <v>0</v>
      </c>
      <c r="AE167" s="44">
        <v>0</v>
      </c>
      <c r="AF167" s="45">
        <v>0</v>
      </c>
      <c r="AG167" s="44">
        <v>0</v>
      </c>
      <c r="AH167" s="44">
        <v>0</v>
      </c>
      <c r="AI167" s="45">
        <v>0.881666633333334</v>
      </c>
      <c r="AJ167" s="44">
        <v>1.86091913333333</v>
      </c>
      <c r="AK167" s="44">
        <v>1.91399999999999</v>
      </c>
      <c r="AL167" s="45">
        <v>0</v>
      </c>
      <c r="AM167" s="44">
        <v>0</v>
      </c>
      <c r="AN167" s="44">
        <v>0</v>
      </c>
      <c r="AO167" s="45">
        <v>0</v>
      </c>
      <c r="AP167" s="44">
        <v>0</v>
      </c>
      <c r="AQ167" s="44">
        <v>0</v>
      </c>
    </row>
    <row r="168" spans="1:4" ht="17.25">
      <c r="A168" s="46" t="str">
        <f>TEXT(B2+6,"yyyy-mm-dd aaa")&amp;" 19:00~20:00"</f>
        <v>1900-01-06 週五 19:00~20:00</v>
      </c>
      <c r="B168" s="45">
        <v>0.868860133333333</v>
      </c>
      <c r="C168" s="44">
        <v>0.256249516666667</v>
      </c>
      <c r="D168" s="44">
        <v>0.260000000000218</v>
      </c>
      <c r="E168" s="45">
        <v>0.578203733333333</v>
      </c>
      <c r="F168" s="44">
        <v>0.02923522</v>
      </c>
      <c r="G168" s="44">
        <v>0.0299999999988358</v>
      </c>
      <c r="H168" s="45">
        <v>0.5574019</v>
      </c>
      <c r="I168" s="44">
        <v>0.0335046233333333</v>
      </c>
      <c r="J168" s="44">
        <v>0.0399999999990541</v>
      </c>
      <c r="K168" s="45">
        <v>0.6290041</v>
      </c>
      <c r="L168" s="44">
        <v>0.0315289716666667</v>
      </c>
      <c r="M168" s="44">
        <v>0.0300000000006548</v>
      </c>
      <c r="N168" s="45">
        <v>-0.887847633333333</v>
      </c>
      <c r="O168" s="44">
        <v>0.0102660383333333</v>
      </c>
      <c r="P168" s="44">
        <v>0.0100000000002183</v>
      </c>
      <c r="Q168" s="45">
        <v>0.62049745</v>
      </c>
      <c r="R168" s="44">
        <v>0.593566116666667</v>
      </c>
      <c r="S168" s="44">
        <v>0.592999999999961</v>
      </c>
      <c r="T168" s="45">
        <v>0</v>
      </c>
      <c r="U168" s="44">
        <v>0</v>
      </c>
      <c r="V168" s="44">
        <v>0</v>
      </c>
      <c r="W168" s="45">
        <v>0.9901319</v>
      </c>
      <c r="X168" s="44">
        <v>0.6615872</v>
      </c>
      <c r="Y168" s="44">
        <v>0.662000000000035</v>
      </c>
      <c r="Z168" s="45">
        <v>0</v>
      </c>
      <c r="AA168" s="44">
        <v>0</v>
      </c>
      <c r="AB168" s="44">
        <v>0</v>
      </c>
      <c r="AC168" s="45">
        <v>0</v>
      </c>
      <c r="AD168" s="44">
        <v>0</v>
      </c>
      <c r="AE168" s="44">
        <v>0</v>
      </c>
      <c r="AF168" s="45">
        <v>0</v>
      </c>
      <c r="AG168" s="44">
        <v>0</v>
      </c>
      <c r="AH168" s="44">
        <v>0</v>
      </c>
      <c r="AI168" s="45">
        <v>0.879599</v>
      </c>
      <c r="AJ168" s="44">
        <v>1.84874546666667</v>
      </c>
      <c r="AK168" s="44">
        <v>1.84499999999991</v>
      </c>
      <c r="AL168" s="45">
        <v>0</v>
      </c>
      <c r="AM168" s="44">
        <v>0</v>
      </c>
      <c r="AN168" s="44">
        <v>0</v>
      </c>
      <c r="AO168" s="45">
        <v>0</v>
      </c>
      <c r="AP168" s="44">
        <v>0</v>
      </c>
      <c r="AQ168" s="44">
        <v>0</v>
      </c>
    </row>
    <row r="169" spans="1:4" ht="17.25">
      <c r="A169" s="46" t="str">
        <f>TEXT(B2+6,"yyyy-mm-dd aaa")&amp;" 20:00~21:00"</f>
        <v>1900-01-06 週五 20:00~21:00</v>
      </c>
      <c r="B169" s="45">
        <v>0.868913633333333</v>
      </c>
      <c r="C169" s="44">
        <v>0.2566889</v>
      </c>
      <c r="D169" s="44">
        <v>0.260000000000218</v>
      </c>
      <c r="E169" s="45">
        <v>0.578103066666667</v>
      </c>
      <c r="F169" s="44">
        <v>0.0292902883333333</v>
      </c>
      <c r="G169" s="44">
        <v>0.0299999999988358</v>
      </c>
      <c r="H169" s="45">
        <v>0.556787633333333</v>
      </c>
      <c r="I169" s="44">
        <v>0.0335785566666667</v>
      </c>
      <c r="J169" s="44">
        <v>0.0300000000006548</v>
      </c>
      <c r="K169" s="45">
        <v>0.628870433333333</v>
      </c>
      <c r="L169" s="44">
        <v>0.0315938766666667</v>
      </c>
      <c r="M169" s="44">
        <v>0.0299999999997453</v>
      </c>
      <c r="N169" s="45">
        <v>-0.885925133333334</v>
      </c>
      <c r="O169" s="44">
        <v>0.0102953916666667</v>
      </c>
      <c r="P169" s="44">
        <v>0.0100000000002183</v>
      </c>
      <c r="Q169" s="45">
        <v>0.619541333333333</v>
      </c>
      <c r="R169" s="44">
        <v>0.593312633333333</v>
      </c>
      <c r="S169" s="44">
        <v>0.594000000000051</v>
      </c>
      <c r="T169" s="45">
        <v>0</v>
      </c>
      <c r="U169" s="44">
        <v>0</v>
      </c>
      <c r="V169" s="44">
        <v>0</v>
      </c>
      <c r="W169" s="45">
        <v>0.990193983333333</v>
      </c>
      <c r="X169" s="44">
        <v>0.662071466666667</v>
      </c>
      <c r="Y169" s="44">
        <v>0.661999999999921</v>
      </c>
      <c r="Z169" s="45">
        <v>0</v>
      </c>
      <c r="AA169" s="44">
        <v>0</v>
      </c>
      <c r="AB169" s="44">
        <v>0</v>
      </c>
      <c r="AC169" s="45">
        <v>0</v>
      </c>
      <c r="AD169" s="44">
        <v>0</v>
      </c>
      <c r="AE169" s="44">
        <v>0</v>
      </c>
      <c r="AF169" s="45">
        <v>0</v>
      </c>
      <c r="AG169" s="44">
        <v>0</v>
      </c>
      <c r="AH169" s="44">
        <v>0</v>
      </c>
      <c r="AI169" s="45">
        <v>0.879656583333333</v>
      </c>
      <c r="AJ169" s="44">
        <v>1.65717821666667</v>
      </c>
      <c r="AK169" s="44">
        <v>1.70500000000004</v>
      </c>
      <c r="AL169" s="45">
        <v>0</v>
      </c>
      <c r="AM169" s="44">
        <v>0</v>
      </c>
      <c r="AN169" s="44">
        <v>0</v>
      </c>
      <c r="AO169" s="45">
        <v>0</v>
      </c>
      <c r="AP169" s="44">
        <v>0</v>
      </c>
      <c r="AQ169" s="44">
        <v>0</v>
      </c>
    </row>
    <row r="170" spans="1:4" ht="17.25">
      <c r="A170" s="46" t="str">
        <f>TEXT(B2+6,"yyyy-mm-dd aaa")&amp;" 21:00~22:00"</f>
        <v>1900-01-06 週五 21:00~22:00</v>
      </c>
      <c r="B170" s="45">
        <v>0.864870733333333</v>
      </c>
      <c r="C170" s="44">
        <v>1.19364261666667</v>
      </c>
      <c r="D170" s="44">
        <v>1.1200000000008</v>
      </c>
      <c r="E170" s="45">
        <v>0.581500733333334</v>
      </c>
      <c r="F170" s="44">
        <v>0.149609863333333</v>
      </c>
      <c r="G170" s="44">
        <v>0.0800000000017462</v>
      </c>
      <c r="H170" s="45">
        <v>0.557994666666666</v>
      </c>
      <c r="I170" s="44">
        <v>0.0351937166666667</v>
      </c>
      <c r="J170" s="44">
        <v>0.1200000000008</v>
      </c>
      <c r="K170" s="45">
        <v>0.633997233333333</v>
      </c>
      <c r="L170" s="44">
        <v>0.121928426666667</v>
      </c>
      <c r="M170" s="44">
        <v>0.069999999999709</v>
      </c>
      <c r="N170" s="45">
        <v>-0.886780516666667</v>
      </c>
      <c r="O170" s="44">
        <v>0.010296895</v>
      </c>
      <c r="P170" s="44">
        <v>0.00999999999839929</v>
      </c>
      <c r="Q170" s="45">
        <v>0.6193179</v>
      </c>
      <c r="R170" s="44">
        <v>0.59316245</v>
      </c>
      <c r="S170" s="44">
        <v>0.592999999999961</v>
      </c>
      <c r="T170" s="45">
        <v>0</v>
      </c>
      <c r="U170" s="44">
        <v>0</v>
      </c>
      <c r="V170" s="44">
        <v>0</v>
      </c>
      <c r="W170" s="45">
        <v>0.9902429</v>
      </c>
      <c r="X170" s="44">
        <v>0.661556183333334</v>
      </c>
      <c r="Y170" s="44">
        <v>0.661000000000058</v>
      </c>
      <c r="Z170" s="45">
        <v>0</v>
      </c>
      <c r="AA170" s="44">
        <v>0</v>
      </c>
      <c r="AB170" s="44">
        <v>0</v>
      </c>
      <c r="AC170" s="45">
        <v>0</v>
      </c>
      <c r="AD170" s="44">
        <v>0</v>
      </c>
      <c r="AE170" s="44">
        <v>0</v>
      </c>
      <c r="AF170" s="45">
        <v>0</v>
      </c>
      <c r="AG170" s="44">
        <v>0</v>
      </c>
      <c r="AH170" s="44">
        <v>0</v>
      </c>
      <c r="AI170" s="45">
        <v>0.880264416666667</v>
      </c>
      <c r="AJ170" s="44">
        <v>1.86128596666667</v>
      </c>
      <c r="AK170" s="44">
        <v>1.928</v>
      </c>
      <c r="AL170" s="45">
        <v>0</v>
      </c>
      <c r="AM170" s="44">
        <v>0</v>
      </c>
      <c r="AN170" s="44">
        <v>0</v>
      </c>
      <c r="AO170" s="45">
        <v>0</v>
      </c>
      <c r="AP170" s="44">
        <v>0</v>
      </c>
      <c r="AQ170" s="44">
        <v>0</v>
      </c>
    </row>
    <row r="171" spans="1:4" ht="17.25">
      <c r="A171" s="46" t="str">
        <f>TEXT(B2+6,"yyyy-mm-dd aaa")&amp;" 22:00~23:00"</f>
        <v>1900-01-06 週五 22:00~23:00</v>
      </c>
      <c r="B171" s="45">
        <v>0.672373383333333</v>
      </c>
      <c r="C171" s="44">
        <v>19.9763683333333</v>
      </c>
      <c r="D171" s="44">
        <v>19.9599999999991</v>
      </c>
      <c r="E171" s="45">
        <v>0.554687466666667</v>
      </c>
      <c r="F171" s="44">
        <v>0.0278819783333333</v>
      </c>
      <c r="G171" s="44">
        <v>0.0299999999988358</v>
      </c>
      <c r="H171" s="45">
        <v>0.560356216666667</v>
      </c>
      <c r="I171" s="44">
        <v>0.0336258366666667</v>
      </c>
      <c r="J171" s="44">
        <v>0.0399999999990541</v>
      </c>
      <c r="K171" s="45">
        <v>0.63111145</v>
      </c>
      <c r="L171" s="44">
        <v>0.031114275</v>
      </c>
      <c r="M171" s="44">
        <v>0.0299999999997453</v>
      </c>
      <c r="N171" s="45">
        <v>-0.889467283333333</v>
      </c>
      <c r="O171" s="44">
        <v>0.0101733016666667</v>
      </c>
      <c r="P171" s="44">
        <v>0.0100000000002183</v>
      </c>
      <c r="Q171" s="45">
        <v>0.622743183333333</v>
      </c>
      <c r="R171" s="44">
        <v>0.589972283333333</v>
      </c>
      <c r="S171" s="44">
        <v>0.591000000000008</v>
      </c>
      <c r="T171" s="45">
        <v>0</v>
      </c>
      <c r="U171" s="44">
        <v>0</v>
      </c>
      <c r="V171" s="44">
        <v>0</v>
      </c>
      <c r="W171" s="45">
        <v>0.9898237</v>
      </c>
      <c r="X171" s="44">
        <v>0.65595145</v>
      </c>
      <c r="Y171" s="44">
        <v>0.654999999999973</v>
      </c>
      <c r="Z171" s="45">
        <v>0</v>
      </c>
      <c r="AA171" s="44">
        <v>0</v>
      </c>
      <c r="AB171" s="44">
        <v>0</v>
      </c>
      <c r="AC171" s="45">
        <v>0</v>
      </c>
      <c r="AD171" s="44">
        <v>0</v>
      </c>
      <c r="AE171" s="44">
        <v>0</v>
      </c>
      <c r="AF171" s="45">
        <v>0</v>
      </c>
      <c r="AG171" s="44">
        <v>0</v>
      </c>
      <c r="AH171" s="44">
        <v>0</v>
      </c>
      <c r="AI171" s="45">
        <v>0.88060465</v>
      </c>
      <c r="AJ171" s="44">
        <v>1.85534318333333</v>
      </c>
      <c r="AK171" s="44">
        <v>1.89200000000005</v>
      </c>
      <c r="AL171" s="45">
        <v>0</v>
      </c>
      <c r="AM171" s="44">
        <v>0</v>
      </c>
      <c r="AN171" s="44">
        <v>0</v>
      </c>
      <c r="AO171" s="45">
        <v>0</v>
      </c>
      <c r="AP171" s="44">
        <v>0</v>
      </c>
      <c r="AQ171" s="44">
        <v>0</v>
      </c>
    </row>
    <row r="172" spans="1:4" ht="18" thickBot="1">
      <c r="A172" s="43" t="str">
        <f>TEXT(B2+6,"yyyy-mm-dd aaa")&amp;" 23:00~24:00"</f>
        <v>1900-01-06 週五 23:00~24:00</v>
      </c>
      <c r="B172" s="42">
        <v>0.83975535</v>
      </c>
      <c r="C172" s="41">
        <v>8.9367905</v>
      </c>
      <c r="D172" s="41">
        <v>8.98999999999978</v>
      </c>
      <c r="E172" s="42">
        <v>0.631682083333333</v>
      </c>
      <c r="F172" s="41">
        <v>1.28158182666667</v>
      </c>
      <c r="G172" s="41">
        <v>1.34000000000015</v>
      </c>
      <c r="H172" s="42">
        <v>0.638156483333333</v>
      </c>
      <c r="I172" s="41">
        <v>2.05129837333333</v>
      </c>
      <c r="J172" s="41">
        <v>2.04000000000087</v>
      </c>
      <c r="K172" s="42">
        <v>0.802746233333333</v>
      </c>
      <c r="L172" s="41">
        <v>9.91477636833333</v>
      </c>
      <c r="M172" s="41">
        <v>9.84000000000015</v>
      </c>
      <c r="N172" s="42">
        <v>0.563836516666666</v>
      </c>
      <c r="O172" s="41">
        <v>5.92345731666667</v>
      </c>
      <c r="P172" s="41">
        <v>5.57999999999993</v>
      </c>
      <c r="Q172" s="42">
        <v>0.627019483333333</v>
      </c>
      <c r="R172" s="41">
        <v>0.58802245</v>
      </c>
      <c r="S172" s="41">
        <v>0.587999999999965</v>
      </c>
      <c r="T172" s="42">
        <v>0</v>
      </c>
      <c r="U172" s="41">
        <v>0</v>
      </c>
      <c r="V172" s="41">
        <v>0</v>
      </c>
      <c r="W172" s="42">
        <v>0.989457366666667</v>
      </c>
      <c r="X172" s="41">
        <v>0.6497947</v>
      </c>
      <c r="Y172" s="41">
        <v>0.651000000000067</v>
      </c>
      <c r="Z172" s="42">
        <v>0</v>
      </c>
      <c r="AA172" s="41">
        <v>0</v>
      </c>
      <c r="AB172" s="41">
        <v>0</v>
      </c>
      <c r="AC172" s="42">
        <v>0</v>
      </c>
      <c r="AD172" s="41">
        <v>0</v>
      </c>
      <c r="AE172" s="41">
        <v>0</v>
      </c>
      <c r="AF172" s="42">
        <v>0</v>
      </c>
      <c r="AG172" s="41">
        <v>0</v>
      </c>
      <c r="AH172" s="41">
        <v>0</v>
      </c>
      <c r="AI172" s="42">
        <v>0.885565483333333</v>
      </c>
      <c r="AJ172" s="41">
        <v>1.63632565</v>
      </c>
      <c r="AK172" s="41">
        <v>1.69899999999996</v>
      </c>
      <c r="AL172" s="42">
        <v>0</v>
      </c>
      <c r="AM172" s="41">
        <v>0</v>
      </c>
      <c r="AN172" s="41">
        <v>0</v>
      </c>
      <c r="AO172" s="42">
        <v>0</v>
      </c>
      <c r="AP172" s="41">
        <v>0</v>
      </c>
      <c r="AQ172" s="41">
        <v>0</v>
      </c>
    </row>
    <row r="173" spans="1:4">
      <c r="A173" s="40"/>
      <c r="B173" s="8"/>
      <c r="C173" s="8"/>
      <c r="D173" s="8"/>
    </row>
    <row r="174" spans="1:4" ht="17.25">
      <c r="A174" s="38" t="s">
        <v>4</v>
      </c>
      <c r="B174" s="36">
        <f>IF(MAX(B$5:B$172)=0,0,SMALL(B$5:B$172,COUNTIF(B$5:B$172,0)+1))</f>
      </c>
      <c r="C174" s="36">
        <f>IF(MAX(C$5:C$172)=0,0,SMALL(C$5:C$172,COUNTIF(C$5:C$172,0)+1))</f>
      </c>
      <c r="D174" s="36">
        <f>IF(MAX(D$5:D$172)=0,0,SMALL(D$5:D$172,COUNTIF(D$5:D$172,0)+1))</f>
      </c>
      <c r="E174" s="36" t="s">
        <f>IF(MAX(E$5:E$172)=0,0,SMALL(E$5:E$172,COUNTIF(E$5:E$172,0)+1))</f>
      </c>
      <c r="F174" s="36" t="s">
        <f>IF(MAX(F$5:F$172)=0,0,SMALL(F$5:F$172,COUNTIF(F$5:F$172,0)+1))</f>
      </c>
      <c r="G174" s="36" t="s">
        <f>IF(MAX(G$5:G$172)=0,0,SMALL(G$5:G$172,COUNTIF(G$5:G$172,0)+1))</f>
      </c>
      <c r="H174" s="36" t="s">
        <f>IF(MAX(H$5:H$172)=0,0,SMALL(H$5:H$172,COUNTIF(H$5:H$172,0)+1))</f>
      </c>
      <c r="I174" s="36" t="s">
        <f>IF(MAX(I$5:I$172)=0,0,SMALL(I$5:I$172,COUNTIF(I$5:I$172,0)+1))</f>
      </c>
      <c r="J174" s="36" t="s">
        <f>IF(MAX(J$5:J$172)=0,0,SMALL(J$5:J$172,COUNTIF(J$5:J$172,0)+1))</f>
      </c>
      <c r="K174" s="36" t="s">
        <f>IF(MAX(K$5:K$172)=0,0,SMALL(K$5:K$172,COUNTIF(K$5:K$172,0)+1))</f>
      </c>
      <c r="L174" s="36" t="s">
        <f>IF(MAX(L$5:L$172)=0,0,SMALL(L$5:L$172,COUNTIF(L$5:L$172,0)+1))</f>
      </c>
      <c r="M174" s="36" t="s">
        <f>IF(MAX(M$5:M$172)=0,0,SMALL(M$5:M$172,COUNTIF(M$5:M$172,0)+1))</f>
      </c>
      <c r="N174" s="36" t="s">
        <f>IF(MAX(N$5:N$172)=0,0,SMALL(N$5:N$172,COUNTIF(N$5:N$172,0)+1))</f>
      </c>
      <c r="O174" s="36" t="s">
        <f>IF(MAX(O$5:O$172)=0,0,SMALL(O$5:O$172,COUNTIF(O$5:O$172,0)+1))</f>
      </c>
      <c r="P174" s="36" t="s">
        <f>IF(MAX(P$5:P$172)=0,0,SMALL(P$5:P$172,COUNTIF(P$5:P$172,0)+1))</f>
      </c>
      <c r="Q174" s="36" t="s">
        <f>IF(MAX(Q$5:Q$172)=0,0,SMALL(Q$5:Q$172,COUNTIF(Q$5:Q$172,0)+1))</f>
      </c>
      <c r="R174" s="36" t="s">
        <f>IF(MAX(R$5:R$172)=0,0,SMALL(R$5:R$172,COUNTIF(R$5:R$172,0)+1))</f>
      </c>
      <c r="S174" s="36" t="s">
        <f>IF(MAX(S$5:S$172)=0,0,SMALL(S$5:S$172,COUNTIF(S$5:S$172,0)+1))</f>
      </c>
      <c r="T174" s="36" t="s">
        <f>IF(MAX(T$5:T$172)=0,0,SMALL(T$5:T$172,COUNTIF(T$5:T$172,0)+1))</f>
      </c>
      <c r="U174" s="36" t="s">
        <f>IF(MAX(U$5:U$172)=0,0,SMALL(U$5:U$172,COUNTIF(U$5:U$172,0)+1))</f>
      </c>
      <c r="V174" s="36" t="s">
        <f>IF(MAX(V$5:V$172)=0,0,SMALL(V$5:V$172,COUNTIF(V$5:V$172,0)+1))</f>
      </c>
      <c r="W174" s="36" t="s">
        <f>IF(MAX(W$5:W$172)=0,0,SMALL(W$5:W$172,COUNTIF(W$5:W$172,0)+1))</f>
      </c>
      <c r="X174" s="36" t="s">
        <f>IF(MAX(X$5:X$172)=0,0,SMALL(X$5:X$172,COUNTIF(X$5:X$172,0)+1))</f>
      </c>
      <c r="Y174" s="36" t="s">
        <f>IF(MAX(Y$5:Y$172)=0,0,SMALL(Y$5:Y$172,COUNTIF(Y$5:Y$172,0)+1))</f>
      </c>
      <c r="Z174" s="36" t="s">
        <f>IF(MAX(Z$5:Z$172)=0,0,SMALL(Z$5:Z$172,COUNTIF(Z$5:Z$172,0)+1))</f>
      </c>
      <c r="AA174" s="36" t="s">
        <f>IF(MAX(AA$5:AA$172)=0,0,SMALL(AA$5:AA$172,COUNTIF(AA$5:AA$172,0)+1))</f>
      </c>
      <c r="AB174" s="36" t="s">
        <f>IF(MAX(AB$5:AB$172)=0,0,SMALL(AB$5:AB$172,COUNTIF(AB$5:AB$172,0)+1))</f>
      </c>
      <c r="AC174" s="36" t="s">
        <f>IF(MAX(AC$5:AC$172)=0,0,SMALL(AC$5:AC$172,COUNTIF(AC$5:AC$172,0)+1))</f>
      </c>
      <c r="AD174" s="36" t="s">
        <f>IF(MAX(AD$5:AD$172)=0,0,SMALL(AD$5:AD$172,COUNTIF(AD$5:AD$172,0)+1))</f>
      </c>
      <c r="AE174" s="36" t="s">
        <f>IF(MAX(AE$5:AE$172)=0,0,SMALL(AE$5:AE$172,COUNTIF(AE$5:AE$172,0)+1))</f>
      </c>
      <c r="AF174" s="36" t="s">
        <f>IF(MAX(AF$5:AF$172)=0,0,SMALL(AF$5:AF$172,COUNTIF(AF$5:AF$172,0)+1))</f>
      </c>
      <c r="AG174" s="36" t="s">
        <f>IF(MAX(AG$5:AG$172)=0,0,SMALL(AG$5:AG$172,COUNTIF(AG$5:AG$172,0)+1))</f>
      </c>
      <c r="AH174" s="36" t="s">
        <f>IF(MAX(AH$5:AH$172)=0,0,SMALL(AH$5:AH$172,COUNTIF(AH$5:AH$172,0)+1))</f>
      </c>
      <c r="AI174" s="36" t="s">
        <f>IF(MAX(AI$5:AI$172)=0,0,SMALL(AI$5:AI$172,COUNTIF(AI$5:AI$172,0)+1))</f>
      </c>
      <c r="AJ174" s="36" t="s">
        <f>IF(MAX(AJ$5:AJ$172)=0,0,SMALL(AJ$5:AJ$172,COUNTIF(AJ$5:AJ$172,0)+1))</f>
      </c>
      <c r="AK174" s="36" t="s">
        <f>IF(MAX(AK$5:AK$172)=0,0,SMALL(AK$5:AK$172,COUNTIF(AK$5:AK$172,0)+1))</f>
      </c>
      <c r="AL174" s="36" t="s">
        <f>IF(MAX(AL$5:AL$172)=0,0,SMALL(AL$5:AL$172,COUNTIF(AL$5:AL$172,0)+1))</f>
      </c>
      <c r="AM174" s="36" t="s">
        <f>IF(MAX(AM$5:AM$172)=0,0,SMALL(AM$5:AM$172,COUNTIF(AM$5:AM$172,0)+1))</f>
      </c>
      <c r="AN174" s="36" t="s">
        <f>IF(MAX(AN$5:AN$172)=0,0,SMALL(AN$5:AN$172,COUNTIF(AN$5:AN$172,0)+1))</f>
      </c>
      <c r="AO174" s="36" t="s">
        <f>IF(MAX(AO$5:AO$172)=0,0,SMALL(AO$5:AO$172,COUNTIF(AO$5:AO$172,0)+1))</f>
      </c>
      <c r="AP174" s="36" t="s">
        <f>IF(MAX(AP$5:AP$172)=0,0,SMALL(AP$5:AP$172,COUNTIF(AP$5:AP$172,0)+1))</f>
      </c>
      <c r="AQ174" s="36" t="s">
        <f>IF(MAX(AQ$5:AQ$172)=0,0,SMALL(AQ$5:AQ$172,COUNTIF(AQ$5:AQ$172,0)+1))</f>
      </c>
    </row>
    <row r="175" spans="1:4" ht="17.25">
      <c r="A175" s="39" t="s">
        <v>5</v>
      </c>
      <c r="B175" s="36">
        <f>MAX(B$5:B$172)</f>
      </c>
      <c r="C175" s="36">
        <f>MAX(C$5:C$172)</f>
      </c>
      <c r="D175" s="36">
        <f>MAX(D$5:D$172)</f>
      </c>
      <c r="E175" s="36" t="s">
        <f>MAX(E$5:E$172)</f>
      </c>
      <c r="F175" s="36" t="s">
        <f>MAX(F$5:F$172)</f>
      </c>
      <c r="G175" s="36" t="s">
        <f>MAX(G$5:G$172)</f>
      </c>
      <c r="H175" s="36" t="s">
        <f>MAX(H$5:H$172)</f>
      </c>
      <c r="I175" s="36" t="s">
        <f>MAX(I$5:I$172)</f>
      </c>
      <c r="J175" s="36" t="s">
        <f>MAX(J$5:J$172)</f>
      </c>
      <c r="K175" s="36" t="s">
        <f>MAX(K$5:K$172)</f>
      </c>
      <c r="L175" s="36" t="s">
        <f>MAX(L$5:L$172)</f>
      </c>
      <c r="M175" s="36" t="s">
        <f>MAX(M$5:M$172)</f>
      </c>
      <c r="N175" s="36" t="s">
        <f>MAX(N$5:N$172)</f>
      </c>
      <c r="O175" s="36" t="s">
        <f>MAX(O$5:O$172)</f>
      </c>
      <c r="P175" s="36" t="s">
        <f>MAX(P$5:P$172)</f>
      </c>
      <c r="Q175" s="36" t="s">
        <f>MAX(Q$5:Q$172)</f>
      </c>
      <c r="R175" s="36" t="s">
        <f>MAX(R$5:R$172)</f>
      </c>
      <c r="S175" s="36" t="s">
        <f>MAX(S$5:S$172)</f>
      </c>
      <c r="T175" s="36" t="s">
        <f>MAX(T$5:T$172)</f>
      </c>
      <c r="U175" s="36" t="s">
        <f>MAX(U$5:U$172)</f>
      </c>
      <c r="V175" s="36" t="s">
        <f>MAX(V$5:V$172)</f>
      </c>
      <c r="W175" s="36" t="s">
        <f>MAX(W$5:W$172)</f>
      </c>
      <c r="X175" s="36" t="s">
        <f>MAX(X$5:X$172)</f>
      </c>
      <c r="Y175" s="36" t="s">
        <f>MAX(Y$5:Y$172)</f>
      </c>
      <c r="Z175" s="36" t="s">
        <f>MAX(Z$5:Z$172)</f>
      </c>
      <c r="AA175" s="36" t="s">
        <f>MAX(AA$5:AA$172)</f>
      </c>
      <c r="AB175" s="36" t="s">
        <f>MAX(AB$5:AB$172)</f>
      </c>
      <c r="AC175" s="36" t="s">
        <f>MAX(AC$5:AC$172)</f>
      </c>
      <c r="AD175" s="36" t="s">
        <f>MAX(AD$5:AD$172)</f>
      </c>
      <c r="AE175" s="36" t="s">
        <f>MAX(AE$5:AE$172)</f>
      </c>
      <c r="AF175" s="36" t="s">
        <f>MAX(AF$5:AF$172)</f>
      </c>
      <c r="AG175" s="36" t="s">
        <f>MAX(AG$5:AG$172)</f>
      </c>
      <c r="AH175" s="36" t="s">
        <f>MAX(AH$5:AH$172)</f>
      </c>
      <c r="AI175" s="36" t="s">
        <f>MAX(AI$5:AI$172)</f>
      </c>
      <c r="AJ175" s="36" t="s">
        <f>MAX(AJ$5:AJ$172)</f>
      </c>
      <c r="AK175" s="36" t="s">
        <f>MAX(AK$5:AK$172)</f>
      </c>
      <c r="AL175" s="36" t="s">
        <f>MAX(AL$5:AL$172)</f>
      </c>
      <c r="AM175" s="36" t="s">
        <f>MAX(AM$5:AM$172)</f>
      </c>
      <c r="AN175" s="36" t="s">
        <f>MAX(AN$5:AN$172)</f>
      </c>
      <c r="AO175" s="36" t="s">
        <f>MAX(AO$5:AO$172)</f>
      </c>
      <c r="AP175" s="36" t="s">
        <f>MAX(AP$5:AP$172)</f>
      </c>
      <c r="AQ175" s="36" t="s">
        <f>MAX(AQ$5:AQ$172)</f>
      </c>
    </row>
    <row r="176" spans="1:4" ht="17.25">
      <c r="A176" s="38" t="s">
        <v>29</v>
      </c>
      <c r="B176" s="37">
        <f>IF(COUNTIF(B$5:B$172,"&gt;0")=0,0,SUMIF(B$5:B$172,"&gt;0")/COUNTIF(B$5:B$172,"&gt;0"))</f>
      </c>
      <c r="C176" s="37">
        <f>IF(COUNTIF(C$5:C$172,"&gt;0")=0,0,SUMIF(C$5:C$172,"&gt;0")/COUNTIF(C$5:C$172,"&gt;0"))</f>
      </c>
      <c r="D176" s="36">
        <f>SUM(D$5:D$172)</f>
      </c>
      <c r="E176" s="37" t="s">
        <f>IF(COUNTIF(E$5:E$172,"&gt;0")=0,0,SUMIF(E$5:E$172,"&gt;0")/COUNTIF(E$5:E$172,"&gt;0"))</f>
      </c>
      <c r="F176" s="37" t="s">
        <f>IF(COUNTIF(F$5:F$172,"&gt;0")=0,0,SUMIF(F$5:F$172,"&gt;0")/COUNTIF(F$5:F$172,"&gt;0"))</f>
      </c>
      <c r="G176" s="36" t="s">
        <f>SUM(G$5:G$172)</f>
      </c>
      <c r="H176" s="37" t="s">
        <f>IF(COUNTIF(H$5:H$172,"&gt;0")=0,0,SUMIF(H$5:H$172,"&gt;0")/COUNTIF(H$5:H$172,"&gt;0"))</f>
      </c>
      <c r="I176" s="37" t="s">
        <f>IF(COUNTIF(I$5:I$172,"&gt;0")=0,0,SUMIF(I$5:I$172,"&gt;0")/COUNTIF(I$5:I$172,"&gt;0"))</f>
      </c>
      <c r="J176" s="36" t="s">
        <f>SUM(J$5:J$172)</f>
      </c>
      <c r="K176" s="37" t="s">
        <f>IF(COUNTIF(K$5:K$172,"&gt;0")=0,0,SUMIF(K$5:K$172,"&gt;0")/COUNTIF(K$5:K$172,"&gt;0"))</f>
      </c>
      <c r="L176" s="37" t="s">
        <f>IF(COUNTIF(L$5:L$172,"&gt;0")=0,0,SUMIF(L$5:L$172,"&gt;0")/COUNTIF(L$5:L$172,"&gt;0"))</f>
      </c>
      <c r="M176" s="36" t="s">
        <f>SUM(M$5:M$172)</f>
      </c>
      <c r="N176" s="37" t="s">
        <f>IF(COUNTIF(N$5:N$172,"&gt;0")=0,0,SUMIF(N$5:N$172,"&gt;0")/COUNTIF(N$5:N$172,"&gt;0"))</f>
      </c>
      <c r="O176" s="37" t="s">
        <f>IF(COUNTIF(O$5:O$172,"&gt;0")=0,0,SUMIF(O$5:O$172,"&gt;0")/COUNTIF(O$5:O$172,"&gt;0"))</f>
      </c>
      <c r="P176" s="36" t="s">
        <f>SUM(P$5:P$172)</f>
      </c>
      <c r="Q176" s="37" t="s">
        <f>IF(COUNTIF(Q$5:Q$172,"&gt;0")=0,0,SUMIF(Q$5:Q$172,"&gt;0")/COUNTIF(Q$5:Q$172,"&gt;0"))</f>
      </c>
      <c r="R176" s="37" t="s">
        <f>IF(COUNTIF(R$5:R$172,"&gt;0")=0,0,SUMIF(R$5:R$172,"&gt;0")/COUNTIF(R$5:R$172,"&gt;0"))</f>
      </c>
      <c r="S176" s="36" t="s">
        <f>SUM(S$5:S$172)</f>
      </c>
      <c r="T176" s="37" t="s">
        <f>IF(COUNTIF(T$5:T$172,"&gt;0")=0,0,SUMIF(T$5:T$172,"&gt;0")/COUNTIF(T$5:T$172,"&gt;0"))</f>
      </c>
      <c r="U176" s="37" t="s">
        <f>IF(COUNTIF(U$5:U$172,"&gt;0")=0,0,SUMIF(U$5:U$172,"&gt;0")/COUNTIF(U$5:U$172,"&gt;0"))</f>
      </c>
      <c r="V176" s="36" t="s">
        <f>SUM(V$5:V$172)</f>
      </c>
      <c r="W176" s="37" t="s">
        <f>IF(COUNTIF(W$5:W$172,"&gt;0")=0,0,SUMIF(W$5:W$172,"&gt;0")/COUNTIF(W$5:W$172,"&gt;0"))</f>
      </c>
      <c r="X176" s="37" t="s">
        <f>IF(COUNTIF(X$5:X$172,"&gt;0")=0,0,SUMIF(X$5:X$172,"&gt;0")/COUNTIF(X$5:X$172,"&gt;0"))</f>
      </c>
      <c r="Y176" s="36" t="s">
        <f>SUM(Y$5:Y$172)</f>
      </c>
      <c r="Z176" s="37" t="s">
        <f>IF(COUNTIF(Z$5:Z$172,"&gt;0")=0,0,SUMIF(Z$5:Z$172,"&gt;0")/COUNTIF(Z$5:Z$172,"&gt;0"))</f>
      </c>
      <c r="AA176" s="37" t="s">
        <f>IF(COUNTIF(AA$5:AA$172,"&gt;0")=0,0,SUMIF(AA$5:AA$172,"&gt;0")/COUNTIF(AA$5:AA$172,"&gt;0"))</f>
      </c>
      <c r="AB176" s="36" t="s">
        <f>SUM(AB$5:AB$172)</f>
      </c>
      <c r="AC176" s="37" t="s">
        <f>IF(COUNTIF(AC$5:AC$172,"&gt;0")=0,0,SUMIF(AC$5:AC$172,"&gt;0")/COUNTIF(AC$5:AC$172,"&gt;0"))</f>
      </c>
      <c r="AD176" s="37" t="s">
        <f>IF(COUNTIF(AD$5:AD$172,"&gt;0")=0,0,SUMIF(AD$5:AD$172,"&gt;0")/COUNTIF(AD$5:AD$172,"&gt;0"))</f>
      </c>
      <c r="AE176" s="36" t="s">
        <f>SUM(AE$5:AE$172)</f>
      </c>
      <c r="AF176" s="37" t="s">
        <f>IF(COUNTIF(AF$5:AF$172,"&gt;0")=0,0,SUMIF(AF$5:AF$172,"&gt;0")/COUNTIF(AF$5:AF$172,"&gt;0"))</f>
      </c>
      <c r="AG176" s="37" t="s">
        <f>IF(COUNTIF(AG$5:AG$172,"&gt;0")=0,0,SUMIF(AG$5:AG$172,"&gt;0")/COUNTIF(AG$5:AG$172,"&gt;0"))</f>
      </c>
      <c r="AH176" s="36" t="s">
        <f>SUM(AH$5:AH$172)</f>
      </c>
      <c r="AI176" s="37" t="s">
        <f>IF(COUNTIF(AI$5:AI$172,"&gt;0")=0,0,SUMIF(AI$5:AI$172,"&gt;0")/COUNTIF(AI$5:AI$172,"&gt;0"))</f>
      </c>
      <c r="AJ176" s="37" t="s">
        <f>IF(COUNTIF(AJ$5:AJ$172,"&gt;0")=0,0,SUMIF(AJ$5:AJ$172,"&gt;0")/COUNTIF(AJ$5:AJ$172,"&gt;0"))</f>
      </c>
      <c r="AK176" s="36" t="s">
        <f>SUM(AK$5:AK$172)</f>
      </c>
      <c r="AL176" s="37" t="s">
        <f>IF(COUNTIF(AL$5:AL$172,"&gt;0")=0,0,SUMIF(AL$5:AL$172,"&gt;0")/COUNTIF(AL$5:AL$172,"&gt;0"))</f>
      </c>
      <c r="AM176" s="37" t="s">
        <f>IF(COUNTIF(AM$5:AM$172,"&gt;0")=0,0,SUMIF(AM$5:AM$172,"&gt;0")/COUNTIF(AM$5:AM$172,"&gt;0"))</f>
      </c>
      <c r="AN176" s="36" t="s">
        <f>SUM(AN$5:AN$172)</f>
      </c>
      <c r="AO176" s="37" t="s">
        <f>IF(COUNTIF(AO$5:AO$172,"&gt;0")=0,0,SUMIF(AO$5:AO$172,"&gt;0")/COUNTIF(AO$5:AO$172,"&gt;0"))</f>
      </c>
      <c r="AP176" s="37" t="s">
        <f>IF(COUNTIF(AP$5:AP$172,"&gt;0")=0,0,SUMIF(AP$5:AP$172,"&gt;0")/COUNTIF(AP$5:AP$172,"&gt;0"))</f>
      </c>
      <c r="AQ176" s="36" t="s">
        <f>SUM(AQ$5:AQ$172)</f>
      </c>
    </row>
  </sheetData>
  <sheetCalcPr fullCalcOnLoad="1"/>
  <mergeCells count="1">
    <mergeCell ref="A3:A4"/>
    <mergeCell ref="B3:D3"/>
    <mergeCell ref="E3:G3"/>
    <mergeCell ref="H3:J3"/>
    <mergeCell ref="K3:M3"/>
    <mergeCell ref="N3:P3"/>
    <mergeCell ref="Q3:S3"/>
    <mergeCell ref="T3:V3"/>
    <mergeCell ref="W3:Y3"/>
    <mergeCell ref="Z3:AB3"/>
    <mergeCell ref="AC3:AE3"/>
    <mergeCell ref="AF3:AH3"/>
    <mergeCell ref="AI3:AK3"/>
    <mergeCell ref="AL3:AN3"/>
    <mergeCell ref="AO3:AQ3"/>
  </mergeCells>
  <phoneticPr fontId="58" type="noConversion"/>
  <pageMargins left="0.75" right="0.75" top="1" bottom="1" header="0.5" footer="0.5"/>
  <pageSetup paperSize="9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FF0000"/>
  </sheetPr>
  <dimension ref="A1:D15"/>
  <sheetViews>
    <sheetView workbookViewId="0">
      <pane ySplit="4" topLeftCell="A5" activePane="bottomLeft" state="frozen"/>
      <selection pane="bottomLeft" activeCell="B2" sqref="B2:D2"/>
    </sheetView>
  </sheetViews>
  <sheetFormatPr defaultRowHeight="16.5"/>
  <cols>
    <col min="1" max="1" width="18.125" style="0" customWidth="1"/>
    <col min="2" max="2" width="12.625" style="0" customWidth="1"/>
    <col min="3" max="3" width="12.625" style="1" customWidth="1"/>
    <col min="4" max="4" width="17" style="0" customWidth="1"/>
    <col min="5" max="5" width="12.625" style="0" customWidth="1" collapsed="1"/>
    <col min="6" max="6" width="12.625" style="0" customWidth="1" collapsed="1"/>
    <col min="7" max="7" width="17" style="0" customWidth="1" collapsed="1"/>
    <col min="8" max="8" width="12.625" style="0" customWidth="1" collapsed="1"/>
    <col min="9" max="9" width="12.625" style="0" customWidth="1" collapsed="1"/>
    <col min="10" max="10" width="17" style="0" customWidth="1" collapsed="1"/>
    <col min="11" max="11" width="12.625" style="0" customWidth="1" collapsed="1"/>
    <col min="12" max="12" width="12.625" style="0" customWidth="1" collapsed="1"/>
    <col min="13" max="13" width="17" style="0" customWidth="1" collapsed="1"/>
    <col min="14" max="14" width="12.625" style="0" customWidth="1" collapsed="1"/>
    <col min="15" max="15" width="12.625" style="0" customWidth="1" collapsed="1"/>
    <col min="16" max="16" width="17" style="0" customWidth="1" collapsed="1"/>
    <col min="17" max="17" width="12.625" style="0" customWidth="1" collapsed="1"/>
    <col min="18" max="18" width="12.625" style="0" customWidth="1" collapsed="1"/>
    <col min="19" max="19" width="17" style="0" customWidth="1" collapsed="1"/>
    <col min="20" max="20" width="12.625" style="0" customWidth="1" collapsed="1"/>
    <col min="21" max="21" width="12.625" style="0" customWidth="1" collapsed="1"/>
    <col min="22" max="22" width="17" style="0" customWidth="1" collapsed="1"/>
    <col min="23" max="23" width="12.625" style="0" customWidth="1" collapsed="1"/>
    <col min="24" max="24" width="12.625" style="0" customWidth="1" collapsed="1"/>
    <col min="25" max="25" width="17" style="0" customWidth="1" collapsed="1"/>
    <col min="26" max="26" width="12.625" style="0" customWidth="1" collapsed="1"/>
    <col min="27" max="27" width="12.625" style="0" customWidth="1" collapsed="1"/>
    <col min="28" max="28" width="17" style="0" customWidth="1" collapsed="1"/>
    <col min="29" max="29" width="12.625" style="0" customWidth="1" collapsed="1"/>
    <col min="30" max="30" width="12.625" style="0" customWidth="1" collapsed="1"/>
    <col min="31" max="31" width="17" style="0" customWidth="1" collapsed="1"/>
    <col min="32" max="32" width="12.625" style="0" customWidth="1" collapsed="1"/>
    <col min="33" max="33" width="12.625" style="0" customWidth="1" collapsed="1"/>
    <col min="34" max="34" width="17" style="0" customWidth="1" collapsed="1"/>
    <col min="35" max="35" width="12.625" style="0" customWidth="1" collapsed="1"/>
    <col min="36" max="36" width="12.625" style="0" customWidth="1" collapsed="1"/>
    <col min="37" max="37" width="17" style="0" customWidth="1" collapsed="1"/>
    <col min="38" max="38" width="12.625" style="0" customWidth="1" collapsed="1"/>
    <col min="39" max="39" width="12.625" style="0" customWidth="1" collapsed="1"/>
    <col min="40" max="40" width="17" style="0" customWidth="1" collapsed="1"/>
    <col min="41" max="41" width="12.625" style="0" customWidth="1" collapsed="1"/>
    <col min="42" max="42" width="12.625" style="0" customWidth="1" collapsed="1"/>
    <col min="43" max="43" width="17" style="0" customWidth="1" collapsed="1"/>
  </cols>
  <sheetData>
    <row r="1" spans="1:4" s="4" customFormat="1" ht="37.5" thickBot="1">
      <c r="A1" s="35" t="s">
        <v>47</v>
      </c>
    </row>
    <row r="2" spans="1:4" s="1" customFormat="1" ht="18.75" customHeight="1" thickBot="1">
      <c r="A2" s="13" t="s">
        <v>1</v>
      </c>
      <c r="B2" s="85" t="s">
        <v>46</v>
      </c>
      <c r="C2" s="86"/>
      <c r="D2" s="87"/>
    </row>
    <row r="3" spans="1:4" s="1" customFormat="1" ht="18.75" customHeight="1">
      <c r="A3" s="83" t="s">
        <v>0</v>
      </c>
      <c r="B3" s="108" t="s">
        <v>48</v>
      </c>
      <c r="C3" s="108"/>
      <c r="D3" s="108"/>
      <c r="E3" s="108" t="s">
        <v>51</v>
      </c>
      <c r="F3" s="108" t="s">
        <v>50</v>
      </c>
      <c r="G3" s="108" t="s">
        <v>50</v>
      </c>
      <c r="H3" s="108" t="s">
        <v>52</v>
      </c>
      <c r="I3" s="108" t="s">
        <v>50</v>
      </c>
      <c r="J3" s="108" t="s">
        <v>50</v>
      </c>
      <c r="K3" s="108" t="s">
        <v>53</v>
      </c>
      <c r="L3" s="108" t="s">
        <v>50</v>
      </c>
      <c r="M3" s="108" t="s">
        <v>50</v>
      </c>
      <c r="N3" s="108" t="s">
        <v>54</v>
      </c>
      <c r="O3" s="108" t="s">
        <v>50</v>
      </c>
      <c r="P3" s="108" t="s">
        <v>50</v>
      </c>
      <c r="Q3" s="108" t="s">
        <v>55</v>
      </c>
      <c r="R3" s="108" t="s">
        <v>50</v>
      </c>
      <c r="S3" s="108" t="s">
        <v>50</v>
      </c>
      <c r="T3" s="108" t="s">
        <v>56</v>
      </c>
      <c r="U3" s="108" t="s">
        <v>50</v>
      </c>
      <c r="V3" s="108" t="s">
        <v>50</v>
      </c>
      <c r="W3" s="108" t="s">
        <v>57</v>
      </c>
      <c r="X3" s="108" t="s">
        <v>50</v>
      </c>
      <c r="Y3" s="108" t="s">
        <v>50</v>
      </c>
      <c r="Z3" s="108" t="s">
        <v>58</v>
      </c>
      <c r="AA3" s="108" t="s">
        <v>50</v>
      </c>
      <c r="AB3" s="108" t="s">
        <v>50</v>
      </c>
      <c r="AC3" s="108" t="s">
        <v>60</v>
      </c>
      <c r="AD3" s="108" t="s">
        <v>50</v>
      </c>
      <c r="AE3" s="108" t="s">
        <v>50</v>
      </c>
      <c r="AF3" s="108" t="s">
        <v>62</v>
      </c>
      <c r="AG3" s="108" t="s">
        <v>50</v>
      </c>
      <c r="AH3" s="108" t="s">
        <v>50</v>
      </c>
      <c r="AI3" s="108" t="s">
        <v>63</v>
      </c>
      <c r="AJ3" s="108" t="s">
        <v>50</v>
      </c>
      <c r="AK3" s="108" t="s">
        <v>50</v>
      </c>
      <c r="AL3" s="108" t="s">
        <v>64</v>
      </c>
      <c r="AM3" s="108" t="s">
        <v>50</v>
      </c>
      <c r="AN3" s="108" t="s">
        <v>50</v>
      </c>
      <c r="AO3" s="108" t="s">
        <v>66</v>
      </c>
      <c r="AP3" s="108" t="s">
        <v>50</v>
      </c>
      <c r="AQ3" s="108" t="s">
        <v>50</v>
      </c>
    </row>
    <row r="4" spans="1:4" s="1" customFormat="1" ht="18.75" customHeight="1" thickBot="1">
      <c r="A4" s="84"/>
      <c r="B4" s="108" t="s">
        <v>13</v>
      </c>
      <c r="C4" s="108" t="s">
        <v>2</v>
      </c>
      <c r="D4" s="108" t="s">
        <v>3</v>
      </c>
      <c r="E4" s="108" t="s">
        <v>13</v>
      </c>
      <c r="F4" s="108" t="s">
        <v>2</v>
      </c>
      <c r="G4" s="108" t="s">
        <v>3</v>
      </c>
      <c r="H4" s="108" t="s">
        <v>13</v>
      </c>
      <c r="I4" s="108" t="s">
        <v>2</v>
      </c>
      <c r="J4" s="108" t="s">
        <v>3</v>
      </c>
      <c r="K4" s="108" t="s">
        <v>13</v>
      </c>
      <c r="L4" s="108" t="s">
        <v>2</v>
      </c>
      <c r="M4" s="108" t="s">
        <v>3</v>
      </c>
      <c r="N4" s="108" t="s">
        <v>13</v>
      </c>
      <c r="O4" s="108" t="s">
        <v>2</v>
      </c>
      <c r="P4" s="108" t="s">
        <v>3</v>
      </c>
      <c r="Q4" s="108" t="s">
        <v>13</v>
      </c>
      <c r="R4" s="108" t="s">
        <v>2</v>
      </c>
      <c r="S4" s="108" t="s">
        <v>3</v>
      </c>
      <c r="T4" s="108" t="s">
        <v>13</v>
      </c>
      <c r="U4" s="108" t="s">
        <v>2</v>
      </c>
      <c r="V4" s="108" t="s">
        <v>3</v>
      </c>
      <c r="W4" s="108" t="s">
        <v>13</v>
      </c>
      <c r="X4" s="108" t="s">
        <v>2</v>
      </c>
      <c r="Y4" s="108" t="s">
        <v>3</v>
      </c>
      <c r="Z4" s="108" t="s">
        <v>13</v>
      </c>
      <c r="AA4" s="108" t="s">
        <v>2</v>
      </c>
      <c r="AB4" s="108" t="s">
        <v>3</v>
      </c>
      <c r="AC4" s="108" t="s">
        <v>13</v>
      </c>
      <c r="AD4" s="108" t="s">
        <v>2</v>
      </c>
      <c r="AE4" s="108" t="s">
        <v>3</v>
      </c>
      <c r="AF4" s="108" t="s">
        <v>13</v>
      </c>
      <c r="AG4" s="108" t="s">
        <v>2</v>
      </c>
      <c r="AH4" s="108" t="s">
        <v>3</v>
      </c>
      <c r="AI4" s="108" t="s">
        <v>13</v>
      </c>
      <c r="AJ4" s="108" t="s">
        <v>2</v>
      </c>
      <c r="AK4" s="108" t="s">
        <v>3</v>
      </c>
      <c r="AL4" s="108" t="s">
        <v>13</v>
      </c>
      <c r="AM4" s="108" t="s">
        <v>2</v>
      </c>
      <c r="AN4" s="108" t="s">
        <v>3</v>
      </c>
      <c r="AO4" s="108" t="s">
        <v>13</v>
      </c>
      <c r="AP4" s="108" t="s">
        <v>2</v>
      </c>
      <c r="AQ4" s="108" t="s">
        <v>3</v>
      </c>
    </row>
    <row r="5" spans="1:4" s="1" customFormat="1" ht="17.25">
      <c r="A5" s="14" t="s">
        <v>7</v>
      </c>
      <c r="B5" s="18">
        <v>0.816684240972222</v>
      </c>
      <c r="C5" s="19">
        <v>11.5502250472222</v>
      </c>
      <c r="D5" s="19">
        <v>276.699999999999</v>
      </c>
      <c r="E5" s="18">
        <v>0.674075477083334</v>
      </c>
      <c r="F5" s="19">
        <v>6.74434253569442</v>
      </c>
      <c r="G5" s="19">
        <v>161.82</v>
      </c>
      <c r="H5" s="18">
        <v>0.84606958888889</v>
      </c>
      <c r="I5" s="19">
        <v>13.5284013841666</v>
      </c>
      <c r="J5" s="19">
        <v>324.650000000001</v>
      </c>
      <c r="K5" s="18">
        <v>0.701285825694444</v>
      </c>
      <c r="L5" s="19">
        <v>9.8217528148611</v>
      </c>
      <c r="M5" s="19">
        <v>236.01</v>
      </c>
      <c r="N5" s="18">
        <v>0.877381816666666</v>
      </c>
      <c r="O5" s="19">
        <v>16.7087637691667</v>
      </c>
      <c r="P5" s="19">
        <v>401.84</v>
      </c>
      <c r="Q5" s="18">
        <v>0.628352993745656</v>
      </c>
      <c r="R5" s="19">
        <v>0.575429336344684</v>
      </c>
      <c r="S5" s="19">
        <v>13.808</v>
      </c>
      <c r="T5" s="18">
        <v>0</v>
      </c>
      <c r="U5" s="19">
        <v>0</v>
      </c>
      <c r="V5" s="19">
        <v>0</v>
      </c>
      <c r="W5" s="18">
        <v>0.989114083333335</v>
      </c>
      <c r="X5" s="19">
        <v>0.637635404166668</v>
      </c>
      <c r="Y5" s="19">
        <v>15.2929999999999</v>
      </c>
      <c r="Z5" s="18">
        <v>0.8169000742877</v>
      </c>
      <c r="AA5" s="19">
        <v>2.8039034105212</v>
      </c>
      <c r="AB5" s="19">
        <v>67.0900000000001</v>
      </c>
      <c r="AC5" s="18">
        <v>0</v>
      </c>
      <c r="AD5" s="19">
        <v>0</v>
      </c>
      <c r="AE5" s="19">
        <v>0</v>
      </c>
      <c r="AF5" s="18">
        <v>0.59949456428075</v>
      </c>
      <c r="AG5" s="19">
        <v>0.986909012515636</v>
      </c>
      <c r="AH5" s="19">
        <v>23.3280000000001</v>
      </c>
      <c r="AI5" s="18">
        <v>0.888828325694444</v>
      </c>
      <c r="AJ5" s="19">
        <v>2.18610117638889</v>
      </c>
      <c r="AK5" s="19">
        <v>52.693</v>
      </c>
      <c r="AL5" s="18">
        <v>0.677329678943711</v>
      </c>
      <c r="AM5" s="19">
        <v>19.7458895211953</v>
      </c>
      <c r="AN5" s="19">
        <v>473.52</v>
      </c>
      <c r="AO5" s="18">
        <v>0.72144301389854</v>
      </c>
      <c r="AP5" s="19">
        <v>26.446974828353</v>
      </c>
      <c r="AQ5" s="19">
        <v>634.18</v>
      </c>
    </row>
    <row r="6" spans="1:4" s="1" customFormat="1" ht="17.25">
      <c r="A6" s="14" t="s">
        <v>6</v>
      </c>
      <c r="B6" s="20">
        <v>0.815124825694444</v>
      </c>
      <c r="C6" s="21">
        <v>12.4051863590278</v>
      </c>
      <c r="D6" s="21">
        <v>297.370000000001</v>
      </c>
      <c r="E6" s="20">
        <v>0.837490421527776</v>
      </c>
      <c r="F6" s="21">
        <v>22.4429687190972</v>
      </c>
      <c r="G6" s="21">
        <v>538.73</v>
      </c>
      <c r="H6" s="20">
        <v>0.856931224305555</v>
      </c>
      <c r="I6" s="21">
        <v>14.6541772605555</v>
      </c>
      <c r="J6" s="21">
        <v>351.98</v>
      </c>
      <c r="K6" s="20">
        <v>0.713222188888889</v>
      </c>
      <c r="L6" s="21">
        <v>9.17859051104167</v>
      </c>
      <c r="M6" s="21">
        <v>220.05</v>
      </c>
      <c r="N6" s="20">
        <v>0.879933826388889</v>
      </c>
      <c r="O6" s="21">
        <v>15.1603525663889</v>
      </c>
      <c r="P6" s="21">
        <v>363.98</v>
      </c>
      <c r="Q6" s="20">
        <v>0.632047046527779</v>
      </c>
      <c r="R6" s="21">
        <v>0.573201865972222</v>
      </c>
      <c r="S6" s="21">
        <v>13.759</v>
      </c>
      <c r="T6" s="20">
        <v>0</v>
      </c>
      <c r="U6" s="21">
        <v>0</v>
      </c>
      <c r="V6" s="21">
        <v>0</v>
      </c>
      <c r="W6" s="20">
        <v>0.988599135416665</v>
      </c>
      <c r="X6" s="21">
        <v>0.633886028472223</v>
      </c>
      <c r="Y6" s="21">
        <v>15.216</v>
      </c>
      <c r="Z6" s="20">
        <v>0.811452190972223</v>
      </c>
      <c r="AA6" s="21">
        <v>2.43987276702083</v>
      </c>
      <c r="AB6" s="21">
        <v>58.6299999999997</v>
      </c>
      <c r="AC6" s="20">
        <v>0</v>
      </c>
      <c r="AD6" s="21">
        <v>0</v>
      </c>
      <c r="AE6" s="21">
        <v>0</v>
      </c>
      <c r="AF6" s="20">
        <v>0.599502404166666</v>
      </c>
      <c r="AG6" s="21">
        <v>1.36190143206944</v>
      </c>
      <c r="AH6" s="21">
        <v>32.968</v>
      </c>
      <c r="AI6" s="20">
        <v>0.888326802083333</v>
      </c>
      <c r="AJ6" s="21">
        <v>2.40138234722222</v>
      </c>
      <c r="AK6" s="21">
        <v>56.989</v>
      </c>
      <c r="AL6" s="20">
        <v>0.66742117095205</v>
      </c>
      <c r="AM6" s="21">
        <v>18.3664105191105</v>
      </c>
      <c r="AN6" s="21">
        <v>440.809999999999</v>
      </c>
      <c r="AO6" s="20">
        <v>0.710341792911744</v>
      </c>
      <c r="AP6" s="21">
        <v>22.6285250013899</v>
      </c>
      <c r="AQ6" s="21">
        <v>541.710000000001</v>
      </c>
    </row>
    <row r="7" spans="1:4" s="1" customFormat="1" ht="17.25">
      <c r="A7" s="14" t="s">
        <v>8</v>
      </c>
      <c r="B7" s="20">
        <v>0.828857756250001</v>
      </c>
      <c r="C7" s="21">
        <v>10.4788352361111</v>
      </c>
      <c r="D7" s="21">
        <v>251.6</v>
      </c>
      <c r="E7" s="20">
        <v>0.837000595833333</v>
      </c>
      <c r="F7" s="21">
        <v>22.4493545233334</v>
      </c>
      <c r="G7" s="21">
        <v>538.800000000001</v>
      </c>
      <c r="H7" s="20">
        <v>0.854570962500001</v>
      </c>
      <c r="I7" s="21">
        <v>14.4886821700695</v>
      </c>
      <c r="J7" s="21">
        <v>347.84</v>
      </c>
      <c r="K7" s="20">
        <v>0.686276498611111</v>
      </c>
      <c r="L7" s="21">
        <v>8.42439125277776</v>
      </c>
      <c r="M7" s="21">
        <v>202.29</v>
      </c>
      <c r="N7" s="20">
        <v>0.88920945277778</v>
      </c>
      <c r="O7" s="21">
        <v>10.6031958551389</v>
      </c>
      <c r="P7" s="21">
        <v>255.370000000001</v>
      </c>
      <c r="Q7" s="20">
        <v>0.628009992361111</v>
      </c>
      <c r="R7" s="21">
        <v>0.707085086805555</v>
      </c>
      <c r="S7" s="21">
        <v>16.955</v>
      </c>
      <c r="T7" s="20">
        <v>0</v>
      </c>
      <c r="U7" s="21">
        <v>0</v>
      </c>
      <c r="V7" s="21">
        <v>0</v>
      </c>
      <c r="W7" s="20">
        <v>0.988542446527779</v>
      </c>
      <c r="X7" s="21">
        <v>0.634634886805556</v>
      </c>
      <c r="Y7" s="21">
        <v>15.23</v>
      </c>
      <c r="Z7" s="20">
        <v>0.8054714625</v>
      </c>
      <c r="AA7" s="21">
        <v>2.44197043398611</v>
      </c>
      <c r="AB7" s="21">
        <v>58.4900000000002</v>
      </c>
      <c r="AC7" s="20">
        <v>0</v>
      </c>
      <c r="AD7" s="21">
        <v>0</v>
      </c>
      <c r="AE7" s="21">
        <v>0</v>
      </c>
      <c r="AF7" s="20">
        <v>0.560129965277778</v>
      </c>
      <c r="AG7" s="21">
        <v>1.10411255259028</v>
      </c>
      <c r="AH7" s="21">
        <v>27.15</v>
      </c>
      <c r="AI7" s="20">
        <v>0.889107256249999</v>
      </c>
      <c r="AJ7" s="21">
        <v>2.14389474347222</v>
      </c>
      <c r="AK7" s="21">
        <v>51.245</v>
      </c>
      <c r="AL7" s="20">
        <v>0.368320449275362</v>
      </c>
      <c r="AM7" s="21">
        <v>21.9518884057971</v>
      </c>
      <c r="AN7" s="21">
        <v>25.3700000000008</v>
      </c>
      <c r="AO7" s="20">
        <v>0.181034710144927</v>
      </c>
      <c r="AP7" s="21">
        <v>22.6393392463768</v>
      </c>
      <c r="AQ7" s="21">
        <v>26.4499999999989</v>
      </c>
    </row>
    <row r="8" spans="1:4" s="1" customFormat="1" ht="17.25">
      <c r="A8" s="14" t="s">
        <v>9</v>
      </c>
      <c r="B8" s="20">
        <v>0.813172314583333</v>
      </c>
      <c r="C8" s="21">
        <v>11.2918198576389</v>
      </c>
      <c r="D8" s="21">
        <v>270.459999999999</v>
      </c>
      <c r="E8" s="20">
        <v>0.838743084027778</v>
      </c>
      <c r="F8" s="21">
        <v>22.3841132490278</v>
      </c>
      <c r="G8" s="21">
        <v>537.41</v>
      </c>
      <c r="H8" s="20">
        <v>0.850783926388887</v>
      </c>
      <c r="I8" s="21">
        <v>13.5127683410417</v>
      </c>
      <c r="J8" s="21">
        <v>324.389999999999</v>
      </c>
      <c r="K8" s="20">
        <v>0.726024819444445</v>
      </c>
      <c r="L8" s="21">
        <v>6.61652864368056</v>
      </c>
      <c r="M8" s="21">
        <v>159.08</v>
      </c>
      <c r="N8" s="20">
        <v>0.892904986805556</v>
      </c>
      <c r="O8" s="21">
        <v>10.53337571875</v>
      </c>
      <c r="P8" s="21">
        <v>253.049999999999</v>
      </c>
      <c r="Q8" s="20">
        <v>0.646327415972223</v>
      </c>
      <c r="R8" s="21">
        <v>0.693535115277778</v>
      </c>
      <c r="S8" s="21">
        <v>16.6279999999999</v>
      </c>
      <c r="T8" s="20">
        <v>0</v>
      </c>
      <c r="U8" s="21">
        <v>0</v>
      </c>
      <c r="V8" s="21">
        <v>0</v>
      </c>
      <c r="W8" s="20">
        <v>0.988351206249999</v>
      </c>
      <c r="X8" s="21">
        <v>0.629983219444444</v>
      </c>
      <c r="Y8" s="21">
        <v>15.121</v>
      </c>
      <c r="Z8" s="20">
        <v>0.805675460416667</v>
      </c>
      <c r="AA8" s="21">
        <v>2.83242893307639</v>
      </c>
      <c r="AB8" s="21">
        <v>67.8499999999999</v>
      </c>
      <c r="AC8" s="20">
        <v>0</v>
      </c>
      <c r="AD8" s="21">
        <v>0</v>
      </c>
      <c r="AE8" s="21">
        <v>0</v>
      </c>
      <c r="AF8" s="20">
        <v>0.530432319444444</v>
      </c>
      <c r="AG8" s="21">
        <v>1.21776530421528</v>
      </c>
      <c r="AH8" s="21">
        <v>29.6400000000001</v>
      </c>
      <c r="AI8" s="20">
        <v>0.890100086805555</v>
      </c>
      <c r="AJ8" s="21">
        <v>2.24386591888889</v>
      </c>
      <c r="AK8" s="21">
        <v>53.967</v>
      </c>
      <c r="AL8" s="20">
        <v>0</v>
      </c>
      <c r="AM8" s="21">
        <v>0</v>
      </c>
      <c r="AN8" s="21">
        <v>0</v>
      </c>
      <c r="AO8" s="20">
        <v>0</v>
      </c>
      <c r="AP8" s="21">
        <v>0</v>
      </c>
      <c r="AQ8" s="21">
        <v>0</v>
      </c>
    </row>
    <row r="9" spans="1:4" s="1" customFormat="1" ht="17.25">
      <c r="A9" s="14" t="s">
        <v>10</v>
      </c>
      <c r="B9" s="20">
        <v>0.84742631736111</v>
      </c>
      <c r="C9" s="21">
        <v>9.23451629999999</v>
      </c>
      <c r="D9" s="21">
        <v>221.57</v>
      </c>
      <c r="E9" s="20">
        <v>0.836635838888887</v>
      </c>
      <c r="F9" s="21">
        <v>22.4405443996528</v>
      </c>
      <c r="G9" s="21">
        <v>538.699999999999</v>
      </c>
      <c r="H9" s="20">
        <v>0.847570347222222</v>
      </c>
      <c r="I9" s="21">
        <v>13.5318827897222</v>
      </c>
      <c r="J9" s="21">
        <v>324.719999999999</v>
      </c>
      <c r="K9" s="20">
        <v>0.678280621527779</v>
      </c>
      <c r="L9" s="21">
        <v>6.63343643652778</v>
      </c>
      <c r="M9" s="21">
        <v>159.62</v>
      </c>
      <c r="N9" s="20">
        <v>0.889316452777779</v>
      </c>
      <c r="O9" s="21">
        <v>10.9531856693056</v>
      </c>
      <c r="P9" s="21">
        <v>262.68</v>
      </c>
      <c r="Q9" s="20">
        <v>0.664158171527777</v>
      </c>
      <c r="R9" s="21">
        <v>0.865582251388888</v>
      </c>
      <c r="S9" s="21">
        <v>20.7380000000001</v>
      </c>
      <c r="T9" s="20">
        <v>0</v>
      </c>
      <c r="U9" s="21">
        <v>0</v>
      </c>
      <c r="V9" s="21">
        <v>0</v>
      </c>
      <c r="W9" s="20">
        <v>0.988808344444443</v>
      </c>
      <c r="X9" s="21">
        <v>0.635743934722221</v>
      </c>
      <c r="Y9" s="21">
        <v>15.259</v>
      </c>
      <c r="Z9" s="20">
        <v>0.804538531722055</v>
      </c>
      <c r="AA9" s="21">
        <v>2.58383128595166</v>
      </c>
      <c r="AB9" s="21">
        <v>14.2400000000002</v>
      </c>
      <c r="AC9" s="20">
        <v>0</v>
      </c>
      <c r="AD9" s="21">
        <v>0</v>
      </c>
      <c r="AE9" s="21">
        <v>0</v>
      </c>
      <c r="AF9" s="20">
        <v>0.555714483383686</v>
      </c>
      <c r="AG9" s="21">
        <v>0.916943188761329</v>
      </c>
      <c r="AH9" s="21">
        <v>5.04999999999995</v>
      </c>
      <c r="AI9" s="20">
        <v>0.887362457261988</v>
      </c>
      <c r="AJ9" s="21">
        <v>2.11965590771369</v>
      </c>
      <c r="AK9" s="21">
        <v>51.22</v>
      </c>
      <c r="AL9" s="20">
        <v>0</v>
      </c>
      <c r="AM9" s="21">
        <v>0</v>
      </c>
      <c r="AN9" s="21">
        <v>0</v>
      </c>
      <c r="AO9" s="20">
        <v>0</v>
      </c>
      <c r="AP9" s="21">
        <v>0</v>
      </c>
      <c r="AQ9" s="21">
        <v>0</v>
      </c>
    </row>
    <row r="10" spans="1:4" s="1" customFormat="1" ht="17.25">
      <c r="A10" s="14" t="s">
        <v>11</v>
      </c>
      <c r="B10" s="20">
        <v>0.848211754690757</v>
      </c>
      <c r="C10" s="21">
        <v>9.57267158512856</v>
      </c>
      <c r="D10" s="21">
        <v>229.720000000001</v>
      </c>
      <c r="E10" s="20">
        <v>0.835622346768589</v>
      </c>
      <c r="F10" s="21">
        <v>22.4444274963864</v>
      </c>
      <c r="G10" s="21">
        <v>538.870000000001</v>
      </c>
      <c r="H10" s="20">
        <v>0.854730667129952</v>
      </c>
      <c r="I10" s="21">
        <v>14.8857474864489</v>
      </c>
      <c r="J10" s="21">
        <v>357.290000000001</v>
      </c>
      <c r="K10" s="20">
        <v>0.73304496247394</v>
      </c>
      <c r="L10" s="21">
        <v>7.4969843990271</v>
      </c>
      <c r="M10" s="21">
        <v>179.88</v>
      </c>
      <c r="N10" s="20">
        <v>0.874836780403059</v>
      </c>
      <c r="O10" s="21">
        <v>17.5293363924253</v>
      </c>
      <c r="P10" s="21">
        <v>421.18</v>
      </c>
      <c r="Q10" s="20">
        <v>0.649165916666666</v>
      </c>
      <c r="R10" s="21">
        <v>0.813547911805557</v>
      </c>
      <c r="S10" s="21">
        <v>19.495</v>
      </c>
      <c r="T10" s="20">
        <v>0</v>
      </c>
      <c r="U10" s="21">
        <v>0</v>
      </c>
      <c r="V10" s="21">
        <v>0</v>
      </c>
      <c r="W10" s="20">
        <v>0.988842359277276</v>
      </c>
      <c r="X10" s="21">
        <v>0.638291317581654</v>
      </c>
      <c r="Y10" s="21">
        <v>15.319</v>
      </c>
      <c r="Z10" s="20">
        <v>0</v>
      </c>
      <c r="AA10" s="21">
        <v>0</v>
      </c>
      <c r="AB10" s="21">
        <v>0</v>
      </c>
      <c r="AC10" s="20">
        <v>0</v>
      </c>
      <c r="AD10" s="21">
        <v>0</v>
      </c>
      <c r="AE10" s="21">
        <v>0</v>
      </c>
      <c r="AF10" s="20">
        <v>0</v>
      </c>
      <c r="AG10" s="21">
        <v>0</v>
      </c>
      <c r="AH10" s="21">
        <v>0</v>
      </c>
      <c r="AI10" s="20">
        <v>0.8864830375</v>
      </c>
      <c r="AJ10" s="21">
        <v>2.45479115847223</v>
      </c>
      <c r="AK10" s="21">
        <v>59.093</v>
      </c>
      <c r="AL10" s="20">
        <v>0</v>
      </c>
      <c r="AM10" s="21">
        <v>0</v>
      </c>
      <c r="AN10" s="21">
        <v>0</v>
      </c>
      <c r="AO10" s="20">
        <v>0</v>
      </c>
      <c r="AP10" s="21">
        <v>0</v>
      </c>
      <c r="AQ10" s="21">
        <v>0</v>
      </c>
    </row>
    <row r="11" spans="1:4" s="1" customFormat="1" ht="18" thickBot="1">
      <c r="A11" s="15" t="s">
        <v>12</v>
      </c>
      <c r="B11" s="22">
        <v>0.852898280250349</v>
      </c>
      <c r="C11" s="23">
        <v>6.23488663421418</v>
      </c>
      <c r="D11" s="23">
        <v>149.719999999999</v>
      </c>
      <c r="E11" s="22">
        <v>0.73459740681502</v>
      </c>
      <c r="F11" s="23">
        <v>13.6757492539638</v>
      </c>
      <c r="G11" s="23">
        <v>328.83</v>
      </c>
      <c r="H11" s="22">
        <v>0.731115856050071</v>
      </c>
      <c r="I11" s="23">
        <v>8.22225412621696</v>
      </c>
      <c r="J11" s="23">
        <v>197.940000000001</v>
      </c>
      <c r="K11" s="22">
        <v>0.669606010431154</v>
      </c>
      <c r="L11" s="23">
        <v>4.85614809242003</v>
      </c>
      <c r="M11" s="23">
        <v>116.99</v>
      </c>
      <c r="N11" s="22">
        <v>0.155493680806677</v>
      </c>
      <c r="O11" s="23">
        <v>11.4284627918428</v>
      </c>
      <c r="P11" s="23">
        <v>274.689999999999</v>
      </c>
      <c r="Q11" s="22">
        <v>0.581814334722222</v>
      </c>
      <c r="R11" s="23">
        <v>0.575250419444446</v>
      </c>
      <c r="S11" s="23">
        <v>13.8049999999999</v>
      </c>
      <c r="T11" s="22">
        <v>0</v>
      </c>
      <c r="U11" s="23">
        <v>0</v>
      </c>
      <c r="V11" s="23">
        <v>0</v>
      </c>
      <c r="W11" s="22">
        <v>0.948171461805557</v>
      </c>
      <c r="X11" s="23">
        <v>0.634017522152778</v>
      </c>
      <c r="Y11" s="23">
        <v>15.234</v>
      </c>
      <c r="Z11" s="22">
        <v>0</v>
      </c>
      <c r="AA11" s="23">
        <v>0</v>
      </c>
      <c r="AB11" s="23">
        <v>0</v>
      </c>
      <c r="AC11" s="22">
        <v>0</v>
      </c>
      <c r="AD11" s="23">
        <v>0</v>
      </c>
      <c r="AE11" s="23">
        <v>0</v>
      </c>
      <c r="AF11" s="22">
        <v>0</v>
      </c>
      <c r="AG11" s="23">
        <v>0</v>
      </c>
      <c r="AH11" s="23">
        <v>0</v>
      </c>
      <c r="AI11" s="22">
        <v>0.884361384722221</v>
      </c>
      <c r="AJ11" s="23">
        <v>1.88782368145833</v>
      </c>
      <c r="AK11" s="23">
        <v>45.855</v>
      </c>
      <c r="AL11" s="22">
        <v>0</v>
      </c>
      <c r="AM11" s="23">
        <v>0</v>
      </c>
      <c r="AN11" s="23">
        <v>0</v>
      </c>
      <c r="AO11" s="22">
        <v>0</v>
      </c>
      <c r="AP11" s="23">
        <v>0</v>
      </c>
      <c r="AQ11" s="23">
        <v>0</v>
      </c>
    </row>
    <row r="12" spans="1:4">
      <c r="A12" s="3"/>
      <c r="B12" s="24"/>
      <c r="C12" s="24"/>
      <c r="D12" s="24"/>
    </row>
    <row r="13" spans="1:4" s="2" customFormat="1" ht="17.25">
      <c r="A13" s="16" t="s">
        <v>4</v>
      </c>
      <c r="B13" s="25">
        <f>IF(MAX(B$5:B$11)=0,0,SMALL(B$5:B$11,COUNTIF(B$5:B$11,0)+1))</f>
      </c>
      <c r="C13" s="25">
        <f>IF(MAX(C$5:C$11)=0,0,SMALL(C$5:C$11,COUNTIF(C$5:C$11,0)+1))</f>
      </c>
      <c r="D13" s="25">
        <f>IF(MAX(D$5:D$11)=0,0,SMALL(D$5:D$11,COUNTIF(D$5:D$11,0)+1))</f>
      </c>
      <c r="E13" s="25" t="s">
        <f>IF(MAX(E$5:E$11)=0,0,SMALL(E$5:E$11,COUNTIF(E$5:E$11,0)+1))</f>
      </c>
      <c r="F13" s="25" t="s">
        <f>IF(MAX(F$5:F$11)=0,0,SMALL(F$5:F$11,COUNTIF(F$5:F$11,0)+1))</f>
      </c>
      <c r="G13" s="25" t="s">
        <f>IF(MAX(G$5:G$11)=0,0,SMALL(G$5:G$11,COUNTIF(G$5:G$11,0)+1))</f>
      </c>
      <c r="H13" s="25" t="s">
        <f>IF(MAX(H$5:H$11)=0,0,SMALL(H$5:H$11,COUNTIF(H$5:H$11,0)+1))</f>
      </c>
      <c r="I13" s="25" t="s">
        <f>IF(MAX(I$5:I$11)=0,0,SMALL(I$5:I$11,COUNTIF(I$5:I$11,0)+1))</f>
      </c>
      <c r="J13" s="25" t="s">
        <f>IF(MAX(J$5:J$11)=0,0,SMALL(J$5:J$11,COUNTIF(J$5:J$11,0)+1))</f>
      </c>
      <c r="K13" s="25" t="s">
        <f>IF(MAX(K$5:K$11)=0,0,SMALL(K$5:K$11,COUNTIF(K$5:K$11,0)+1))</f>
      </c>
      <c r="L13" s="25" t="s">
        <f>IF(MAX(L$5:L$11)=0,0,SMALL(L$5:L$11,COUNTIF(L$5:L$11,0)+1))</f>
      </c>
      <c r="M13" s="25" t="s">
        <f>IF(MAX(M$5:M$11)=0,0,SMALL(M$5:M$11,COUNTIF(M$5:M$11,0)+1))</f>
      </c>
      <c r="N13" s="25" t="s">
        <f>IF(MAX(N$5:N$11)=0,0,SMALL(N$5:N$11,COUNTIF(N$5:N$11,0)+1))</f>
      </c>
      <c r="O13" s="25" t="s">
        <f>IF(MAX(O$5:O$11)=0,0,SMALL(O$5:O$11,COUNTIF(O$5:O$11,0)+1))</f>
      </c>
      <c r="P13" s="25" t="s">
        <f>IF(MAX(P$5:P$11)=0,0,SMALL(P$5:P$11,COUNTIF(P$5:P$11,0)+1))</f>
      </c>
      <c r="Q13" s="25" t="s">
        <f>IF(MAX(Q$5:Q$11)=0,0,SMALL(Q$5:Q$11,COUNTIF(Q$5:Q$11,0)+1))</f>
      </c>
      <c r="R13" s="25" t="s">
        <f>IF(MAX(R$5:R$11)=0,0,SMALL(R$5:R$11,COUNTIF(R$5:R$11,0)+1))</f>
      </c>
      <c r="S13" s="25" t="s">
        <f>IF(MAX(S$5:S$11)=0,0,SMALL(S$5:S$11,COUNTIF(S$5:S$11,0)+1))</f>
      </c>
      <c r="T13" s="25" t="s">
        <f>IF(MAX(T$5:T$11)=0,0,SMALL(T$5:T$11,COUNTIF(T$5:T$11,0)+1))</f>
      </c>
      <c r="U13" s="25" t="s">
        <f>IF(MAX(U$5:U$11)=0,0,SMALL(U$5:U$11,COUNTIF(U$5:U$11,0)+1))</f>
      </c>
      <c r="V13" s="25" t="s">
        <f>IF(MAX(V$5:V$11)=0,0,SMALL(V$5:V$11,COUNTIF(V$5:V$11,0)+1))</f>
      </c>
      <c r="W13" s="25" t="s">
        <f>IF(MAX(W$5:W$11)=0,0,SMALL(W$5:W$11,COUNTIF(W$5:W$11,0)+1))</f>
      </c>
      <c r="X13" s="25" t="s">
        <f>IF(MAX(X$5:X$11)=0,0,SMALL(X$5:X$11,COUNTIF(X$5:X$11,0)+1))</f>
      </c>
      <c r="Y13" s="25" t="s">
        <f>IF(MAX(Y$5:Y$11)=0,0,SMALL(Y$5:Y$11,COUNTIF(Y$5:Y$11,0)+1))</f>
      </c>
      <c r="Z13" s="25" t="s">
        <f>IF(MAX(Z$5:Z$11)=0,0,SMALL(Z$5:Z$11,COUNTIF(Z$5:Z$11,0)+1))</f>
      </c>
      <c r="AA13" s="25" t="s">
        <f>IF(MAX(AA$5:AA$11)=0,0,SMALL(AA$5:AA$11,COUNTIF(AA$5:AA$11,0)+1))</f>
      </c>
      <c r="AB13" s="25" t="s">
        <f>IF(MAX(AB$5:AB$11)=0,0,SMALL(AB$5:AB$11,COUNTIF(AB$5:AB$11,0)+1))</f>
      </c>
      <c r="AC13" s="25" t="s">
        <f>IF(MAX(AC$5:AC$11)=0,0,SMALL(AC$5:AC$11,COUNTIF(AC$5:AC$11,0)+1))</f>
      </c>
      <c r="AD13" s="25" t="s">
        <f>IF(MAX(AD$5:AD$11)=0,0,SMALL(AD$5:AD$11,COUNTIF(AD$5:AD$11,0)+1))</f>
      </c>
      <c r="AE13" s="25" t="s">
        <f>IF(MAX(AE$5:AE$11)=0,0,SMALL(AE$5:AE$11,COUNTIF(AE$5:AE$11,0)+1))</f>
      </c>
      <c r="AF13" s="25" t="s">
        <f>IF(MAX(AF$5:AF$11)=0,0,SMALL(AF$5:AF$11,COUNTIF(AF$5:AF$11,0)+1))</f>
      </c>
      <c r="AG13" s="25" t="s">
        <f>IF(MAX(AG$5:AG$11)=0,0,SMALL(AG$5:AG$11,COUNTIF(AG$5:AG$11,0)+1))</f>
      </c>
      <c r="AH13" s="25" t="s">
        <f>IF(MAX(AH$5:AH$11)=0,0,SMALL(AH$5:AH$11,COUNTIF(AH$5:AH$11,0)+1))</f>
      </c>
      <c r="AI13" s="25" t="s">
        <f>IF(MAX(AI$5:AI$11)=0,0,SMALL(AI$5:AI$11,COUNTIF(AI$5:AI$11,0)+1))</f>
      </c>
      <c r="AJ13" s="25" t="s">
        <f>IF(MAX(AJ$5:AJ$11)=0,0,SMALL(AJ$5:AJ$11,COUNTIF(AJ$5:AJ$11,0)+1))</f>
      </c>
      <c r="AK13" s="25" t="s">
        <f>IF(MAX(AK$5:AK$11)=0,0,SMALL(AK$5:AK$11,COUNTIF(AK$5:AK$11,0)+1))</f>
      </c>
      <c r="AL13" s="25" t="s">
        <f>IF(MAX(AL$5:AL$11)=0,0,SMALL(AL$5:AL$11,COUNTIF(AL$5:AL$11,0)+1))</f>
      </c>
      <c r="AM13" s="25" t="s">
        <f>IF(MAX(AM$5:AM$11)=0,0,SMALL(AM$5:AM$11,COUNTIF(AM$5:AM$11,0)+1))</f>
      </c>
      <c r="AN13" s="25" t="s">
        <f>IF(MAX(AN$5:AN$11)=0,0,SMALL(AN$5:AN$11,COUNTIF(AN$5:AN$11,0)+1))</f>
      </c>
      <c r="AO13" s="25" t="s">
        <f>IF(MAX(AO$5:AO$11)=0,0,SMALL(AO$5:AO$11,COUNTIF(AO$5:AO$11,0)+1))</f>
      </c>
      <c r="AP13" s="25" t="s">
        <f>IF(MAX(AP$5:AP$11)=0,0,SMALL(AP$5:AP$11,COUNTIF(AP$5:AP$11,0)+1))</f>
      </c>
      <c r="AQ13" s="25" t="s">
        <f>IF(MAX(AQ$5:AQ$11)=0,0,SMALL(AQ$5:AQ$11,COUNTIF(AQ$5:AQ$11,0)+1))</f>
      </c>
    </row>
    <row r="14" spans="1:4" s="2" customFormat="1" ht="17.25">
      <c r="A14" s="16" t="s">
        <v>5</v>
      </c>
      <c r="B14" s="25">
        <f>MAX(B$5:B$11)</f>
      </c>
      <c r="C14" s="25">
        <f>MAX(C$5:C$11)</f>
      </c>
      <c r="D14" s="25">
        <f>MAX(D$5:D$11)</f>
      </c>
      <c r="E14" s="25" t="s">
        <f>MAX(E$5:E$11)</f>
      </c>
      <c r="F14" s="25" t="s">
        <f>MAX(F$5:F$11)</f>
      </c>
      <c r="G14" s="25" t="s">
        <f>MAX(G$5:G$11)</f>
      </c>
      <c r="H14" s="25" t="s">
        <f>MAX(H$5:H$11)</f>
      </c>
      <c r="I14" s="25" t="s">
        <f>MAX(I$5:I$11)</f>
      </c>
      <c r="J14" s="25" t="s">
        <f>MAX(J$5:J$11)</f>
      </c>
      <c r="K14" s="25" t="s">
        <f>MAX(K$5:K$11)</f>
      </c>
      <c r="L14" s="25" t="s">
        <f>MAX(L$5:L$11)</f>
      </c>
      <c r="M14" s="25" t="s">
        <f>MAX(M$5:M$11)</f>
      </c>
      <c r="N14" s="25" t="s">
        <f>MAX(N$5:N$11)</f>
      </c>
      <c r="O14" s="25" t="s">
        <f>MAX(O$5:O$11)</f>
      </c>
      <c r="P14" s="25" t="s">
        <f>MAX(P$5:P$11)</f>
      </c>
      <c r="Q14" s="25" t="s">
        <f>MAX(Q$5:Q$11)</f>
      </c>
      <c r="R14" s="25" t="s">
        <f>MAX(R$5:R$11)</f>
      </c>
      <c r="S14" s="25" t="s">
        <f>MAX(S$5:S$11)</f>
      </c>
      <c r="T14" s="25" t="s">
        <f>MAX(T$5:T$11)</f>
      </c>
      <c r="U14" s="25" t="s">
        <f>MAX(U$5:U$11)</f>
      </c>
      <c r="V14" s="25" t="s">
        <f>MAX(V$5:V$11)</f>
      </c>
      <c r="W14" s="25" t="s">
        <f>MAX(W$5:W$11)</f>
      </c>
      <c r="X14" s="25" t="s">
        <f>MAX(X$5:X$11)</f>
      </c>
      <c r="Y14" s="25" t="s">
        <f>MAX(Y$5:Y$11)</f>
      </c>
      <c r="Z14" s="25" t="s">
        <f>MAX(Z$5:Z$11)</f>
      </c>
      <c r="AA14" s="25" t="s">
        <f>MAX(AA$5:AA$11)</f>
      </c>
      <c r="AB14" s="25" t="s">
        <f>MAX(AB$5:AB$11)</f>
      </c>
      <c r="AC14" s="25" t="s">
        <f>MAX(AC$5:AC$11)</f>
      </c>
      <c r="AD14" s="25" t="s">
        <f>MAX(AD$5:AD$11)</f>
      </c>
      <c r="AE14" s="25" t="s">
        <f>MAX(AE$5:AE$11)</f>
      </c>
      <c r="AF14" s="25" t="s">
        <f>MAX(AF$5:AF$11)</f>
      </c>
      <c r="AG14" s="25" t="s">
        <f>MAX(AG$5:AG$11)</f>
      </c>
      <c r="AH14" s="25" t="s">
        <f>MAX(AH$5:AH$11)</f>
      </c>
      <c r="AI14" s="25" t="s">
        <f>MAX(AI$5:AI$11)</f>
      </c>
      <c r="AJ14" s="25" t="s">
        <f>MAX(AJ$5:AJ$11)</f>
      </c>
      <c r="AK14" s="25" t="s">
        <f>MAX(AK$5:AK$11)</f>
      </c>
      <c r="AL14" s="25" t="s">
        <f>MAX(AL$5:AL$11)</f>
      </c>
      <c r="AM14" s="25" t="s">
        <f>MAX(AM$5:AM$11)</f>
      </c>
      <c r="AN14" s="25" t="s">
        <f>MAX(AN$5:AN$11)</f>
      </c>
      <c r="AO14" s="25" t="s">
        <f>MAX(AO$5:AO$11)</f>
      </c>
      <c r="AP14" s="25" t="s">
        <f>MAX(AP$5:AP$11)</f>
      </c>
      <c r="AQ14" s="25" t="s">
        <f>MAX(AQ$5:AQ$11)</f>
      </c>
    </row>
    <row r="15" spans="1:4" s="2" customFormat="1" ht="17.25">
      <c r="A15" s="17" t="s">
        <v>24</v>
      </c>
      <c r="B15" s="26">
        <f>IF(COUNTIF(B$5:B$11,"&gt;0")=0,0,SUMIF(B$5:B$11,"&gt;0")/COUNTIF(B$5:B$11,"&gt;0"))</f>
      </c>
      <c r="C15" s="26">
        <f>IF(COUNTIF(C$5:C$11,"&gt;0")=0,0,SUMIF(C$5:C$11,"&gt;0")/COUNTIF(C$5:C$11,"&gt;0"))</f>
      </c>
      <c r="D15" s="26">
        <f>SUM(D$5:D$11)</f>
      </c>
      <c r="E15" s="26" t="s">
        <f>IF(COUNTIF(E$5:E$11,"&gt;0")=0,0,SUMIF(E$5:E$11,"&gt;0")/COUNTIF(E$5:E$11,"&gt;0"))</f>
      </c>
      <c r="F15" s="26" t="s">
        <f>IF(COUNTIF(F$5:F$11,"&gt;0")=0,0,SUMIF(F$5:F$11,"&gt;0")/COUNTIF(F$5:F$11,"&gt;0"))</f>
      </c>
      <c r="G15" s="26" t="s">
        <f>SUM(G$5:G$11)</f>
      </c>
      <c r="H15" s="26" t="s">
        <f>IF(COUNTIF(H$5:H$11,"&gt;0")=0,0,SUMIF(H$5:H$11,"&gt;0")/COUNTIF(H$5:H$11,"&gt;0"))</f>
      </c>
      <c r="I15" s="26" t="s">
        <f>IF(COUNTIF(I$5:I$11,"&gt;0")=0,0,SUMIF(I$5:I$11,"&gt;0")/COUNTIF(I$5:I$11,"&gt;0"))</f>
      </c>
      <c r="J15" s="26" t="s">
        <f>SUM(J$5:J$11)</f>
      </c>
      <c r="K15" s="26" t="s">
        <f>IF(COUNTIF(K$5:K$11,"&gt;0")=0,0,SUMIF(K$5:K$11,"&gt;0")/COUNTIF(K$5:K$11,"&gt;0"))</f>
      </c>
      <c r="L15" s="26" t="s">
        <f>IF(COUNTIF(L$5:L$11,"&gt;0")=0,0,SUMIF(L$5:L$11,"&gt;0")/COUNTIF(L$5:L$11,"&gt;0"))</f>
      </c>
      <c r="M15" s="26" t="s">
        <f>SUM(M$5:M$11)</f>
      </c>
      <c r="N15" s="26" t="s">
        <f>IF(COUNTIF(N$5:N$11,"&gt;0")=0,0,SUMIF(N$5:N$11,"&gt;0")/COUNTIF(N$5:N$11,"&gt;0"))</f>
      </c>
      <c r="O15" s="26" t="s">
        <f>IF(COUNTIF(O$5:O$11,"&gt;0")=0,0,SUMIF(O$5:O$11,"&gt;0")/COUNTIF(O$5:O$11,"&gt;0"))</f>
      </c>
      <c r="P15" s="26" t="s">
        <f>SUM(P$5:P$11)</f>
      </c>
      <c r="Q15" s="26" t="s">
        <f>IF(COUNTIF(Q$5:Q$11,"&gt;0")=0,0,SUMIF(Q$5:Q$11,"&gt;0")/COUNTIF(Q$5:Q$11,"&gt;0"))</f>
      </c>
      <c r="R15" s="26" t="s">
        <f>IF(COUNTIF(R$5:R$11,"&gt;0")=0,0,SUMIF(R$5:R$11,"&gt;0")/COUNTIF(R$5:R$11,"&gt;0"))</f>
      </c>
      <c r="S15" s="26" t="s">
        <f>SUM(S$5:S$11)</f>
      </c>
      <c r="T15" s="26" t="s">
        <f>IF(COUNTIF(T$5:T$11,"&gt;0")=0,0,SUMIF(T$5:T$11,"&gt;0")/COUNTIF(T$5:T$11,"&gt;0"))</f>
      </c>
      <c r="U15" s="26" t="s">
        <f>IF(COUNTIF(U$5:U$11,"&gt;0")=0,0,SUMIF(U$5:U$11,"&gt;0")/COUNTIF(U$5:U$11,"&gt;0"))</f>
      </c>
      <c r="V15" s="26" t="s">
        <f>SUM(V$5:V$11)</f>
      </c>
      <c r="W15" s="26" t="s">
        <f>IF(COUNTIF(W$5:W$11,"&gt;0")=0,0,SUMIF(W$5:W$11,"&gt;0")/COUNTIF(W$5:W$11,"&gt;0"))</f>
      </c>
      <c r="X15" s="26" t="s">
        <f>IF(COUNTIF(X$5:X$11,"&gt;0")=0,0,SUMIF(X$5:X$11,"&gt;0")/COUNTIF(X$5:X$11,"&gt;0"))</f>
      </c>
      <c r="Y15" s="26" t="s">
        <f>SUM(Y$5:Y$11)</f>
      </c>
      <c r="Z15" s="26" t="s">
        <f>IF(COUNTIF(Z$5:Z$11,"&gt;0")=0,0,SUMIF(Z$5:Z$11,"&gt;0")/COUNTIF(Z$5:Z$11,"&gt;0"))</f>
      </c>
      <c r="AA15" s="26" t="s">
        <f>IF(COUNTIF(AA$5:AA$11,"&gt;0")=0,0,SUMIF(AA$5:AA$11,"&gt;0")/COUNTIF(AA$5:AA$11,"&gt;0"))</f>
      </c>
      <c r="AB15" s="26" t="s">
        <f>SUM(AB$5:AB$11)</f>
      </c>
      <c r="AC15" s="26" t="s">
        <f>IF(COUNTIF(AC$5:AC$11,"&gt;0")=0,0,SUMIF(AC$5:AC$11,"&gt;0")/COUNTIF(AC$5:AC$11,"&gt;0"))</f>
      </c>
      <c r="AD15" s="26" t="s">
        <f>IF(COUNTIF(AD$5:AD$11,"&gt;0")=0,0,SUMIF(AD$5:AD$11,"&gt;0")/COUNTIF(AD$5:AD$11,"&gt;0"))</f>
      </c>
      <c r="AE15" s="26" t="s">
        <f>SUM(AE$5:AE$11)</f>
      </c>
      <c r="AF15" s="26" t="s">
        <f>IF(COUNTIF(AF$5:AF$11,"&gt;0")=0,0,SUMIF(AF$5:AF$11,"&gt;0")/COUNTIF(AF$5:AF$11,"&gt;0"))</f>
      </c>
      <c r="AG15" s="26" t="s">
        <f>IF(COUNTIF(AG$5:AG$11,"&gt;0")=0,0,SUMIF(AG$5:AG$11,"&gt;0")/COUNTIF(AG$5:AG$11,"&gt;0"))</f>
      </c>
      <c r="AH15" s="26" t="s">
        <f>SUM(AH$5:AH$11)</f>
      </c>
      <c r="AI15" s="26" t="s">
        <f>IF(COUNTIF(AI$5:AI$11,"&gt;0")=0,0,SUMIF(AI$5:AI$11,"&gt;0")/COUNTIF(AI$5:AI$11,"&gt;0"))</f>
      </c>
      <c r="AJ15" s="26" t="s">
        <f>IF(COUNTIF(AJ$5:AJ$11,"&gt;0")=0,0,SUMIF(AJ$5:AJ$11,"&gt;0")/COUNTIF(AJ$5:AJ$11,"&gt;0"))</f>
      </c>
      <c r="AK15" s="26" t="s">
        <f>SUM(AK$5:AK$11)</f>
      </c>
      <c r="AL15" s="26" t="s">
        <f>IF(COUNTIF(AL$5:AL$11,"&gt;0")=0,0,SUMIF(AL$5:AL$11,"&gt;0")/COUNTIF(AL$5:AL$11,"&gt;0"))</f>
      </c>
      <c r="AM15" s="26" t="s">
        <f>IF(COUNTIF(AM$5:AM$11,"&gt;0")=0,0,SUMIF(AM$5:AM$11,"&gt;0")/COUNTIF(AM$5:AM$11,"&gt;0"))</f>
      </c>
      <c r="AN15" s="26" t="s">
        <f>SUM(AN$5:AN$11)</f>
      </c>
      <c r="AO15" s="26" t="s">
        <f>IF(COUNTIF(AO$5:AO$11,"&gt;0")=0,0,SUMIF(AO$5:AO$11,"&gt;0")/COUNTIF(AO$5:AO$11,"&gt;0"))</f>
      </c>
      <c r="AP15" s="26" t="s">
        <f>IF(COUNTIF(AP$5:AP$11,"&gt;0")=0,0,SUMIF(AP$5:AP$11,"&gt;0")/COUNTIF(AP$5:AP$11,"&gt;0"))</f>
      </c>
      <c r="AQ15" s="26" t="s">
        <f>SUM(AQ$5:AQ$11)</f>
      </c>
    </row>
  </sheetData>
  <sheetCalcPr fullCalcOnLoad="1"/>
  <mergeCells count="2">
    <mergeCell ref="A3:A4"/>
    <mergeCell ref="B2:D2"/>
    <mergeCell ref="B3:D3"/>
    <mergeCell ref="E3:G3"/>
    <mergeCell ref="H3:J3"/>
    <mergeCell ref="K3:M3"/>
    <mergeCell ref="N3:P3"/>
    <mergeCell ref="Q3:S3"/>
    <mergeCell ref="T3:V3"/>
    <mergeCell ref="W3:Y3"/>
    <mergeCell ref="Z3:AB3"/>
    <mergeCell ref="AC3:AE3"/>
    <mergeCell ref="AF3:AH3"/>
    <mergeCell ref="AI3:AK3"/>
    <mergeCell ref="AL3:AN3"/>
    <mergeCell ref="AO3:AQ3"/>
  </mergeCells>
  <phoneticPr fontId="9" type="noConversion"/>
  <pageMargins left="0.7" right="0.7" top="0.75" bottom="0.75" header="0.3" footer="0.3"/>
  <pageSetup paperSize="9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FF0000"/>
  </sheetPr>
  <dimension ref="A1:D15"/>
  <sheetViews>
    <sheetView workbookViewId="0">
      <selection activeCell="B2" sqref="B2:D2"/>
    </sheetView>
  </sheetViews>
  <sheetFormatPr defaultRowHeight="16.5"/>
  <cols>
    <col min="3" max="3" width="12.625" style="0" customWidth="1"/>
    <col min="1" max="1" width="18.125" style="0" customWidth="1"/>
    <col min="2" max="2" width="12.625" style="0" customWidth="1"/>
    <col min="4" max="4" width="17" style="0" customWidth="1"/>
    <col min="5" max="5" width="12.625" style="0" customWidth="1" collapsed="1"/>
    <col min="6" max="6" width="12.625" style="0" customWidth="1" collapsed="1"/>
    <col min="7" max="7" width="17" style="0" customWidth="1" collapsed="1"/>
  </cols>
  <sheetData>
    <row r="1" spans="1:4" ht="37.5" thickBot="1">
      <c r="A1" s="35" t="s">
        <v>65</v>
      </c>
      <c r="B1" s="4"/>
      <c r="C1" s="4"/>
      <c r="D1" s="4"/>
    </row>
    <row r="2" spans="1:4" ht="18.75" customHeight="1" thickBot="1">
      <c r="A2" s="13" t="s">
        <v>1</v>
      </c>
      <c r="B2" s="85">
        <f>週報表!$B$2</f>
        <v>0</v>
      </c>
      <c r="C2" s="86"/>
      <c r="D2" s="87"/>
    </row>
    <row r="3" spans="1:4" ht="18.75" customHeight="1">
      <c r="A3" s="83" t="s">
        <v>0</v>
      </c>
      <c r="B3" s="108" t="s">
        <v>64</v>
      </c>
      <c r="C3" s="108"/>
      <c r="D3" s="108"/>
      <c r="E3" s="108" t="s">
        <v>66</v>
      </c>
      <c r="F3" s="108" t="s">
        <v>50</v>
      </c>
      <c r="G3" s="108" t="s">
        <v>50</v>
      </c>
    </row>
    <row r="4" spans="1:4" ht="18.75" customHeight="1" thickBot="1">
      <c r="A4" s="84"/>
      <c r="B4" s="108" t="s">
        <v>13</v>
      </c>
      <c r="C4" s="108" t="s">
        <v>2</v>
      </c>
      <c r="D4" s="108" t="s">
        <v>3</v>
      </c>
      <c r="E4" s="108" t="s">
        <v>13</v>
      </c>
      <c r="F4" s="108" t="s">
        <v>2</v>
      </c>
      <c r="G4" s="108" t="s">
        <v>3</v>
      </c>
    </row>
    <row r="5" spans="1:4" ht="17.25">
      <c r="A5" s="14" t="s">
        <v>7</v>
      </c>
      <c r="B5" s="18">
        <f>週報表!AL5</f>
      </c>
      <c r="C5" s="19">
        <f>週報表!AM5</f>
      </c>
      <c r="D5" s="19">
        <f>週報表!AN5</f>
      </c>
      <c r="E5" s="18" t="s">
        <f>週報表!AO5</f>
      </c>
      <c r="F5" s="19" t="s">
        <f>週報表!AP5</f>
      </c>
      <c r="G5" s="19" t="s">
        <f>週報表!AQ5</f>
      </c>
    </row>
    <row r="6" spans="1:4" ht="17.25">
      <c r="A6" s="14" t="s">
        <v>6</v>
      </c>
      <c r="B6" s="20">
        <f>週報表!AL6</f>
      </c>
      <c r="C6" s="21">
        <f>週報表!AM6</f>
      </c>
      <c r="D6" s="21">
        <f>週報表!AN6</f>
      </c>
      <c r="E6" s="20" t="s">
        <f>週報表!AO6</f>
      </c>
      <c r="F6" s="21" t="s">
        <f>週報表!AP6</f>
      </c>
      <c r="G6" s="21" t="s">
        <f>週報表!AQ6</f>
      </c>
    </row>
    <row r="7" spans="1:4" ht="17.25">
      <c r="A7" s="14" t="s">
        <v>8</v>
      </c>
      <c r="B7" s="20">
        <f>週報表!AL7</f>
      </c>
      <c r="C7" s="21">
        <f>週報表!AM7</f>
      </c>
      <c r="D7" s="21">
        <f>週報表!AN7</f>
      </c>
      <c r="E7" s="20" t="s">
        <f>週報表!AO7</f>
      </c>
      <c r="F7" s="21" t="s">
        <f>週報表!AP7</f>
      </c>
      <c r="G7" s="21" t="s">
        <f>週報表!AQ7</f>
      </c>
    </row>
    <row r="8" spans="1:4" ht="17.25">
      <c r="A8" s="14" t="s">
        <v>9</v>
      </c>
      <c r="B8" s="20">
        <f>週報表!AL8</f>
      </c>
      <c r="C8" s="21">
        <f>週報表!AM8</f>
      </c>
      <c r="D8" s="21">
        <f>週報表!AN8</f>
      </c>
      <c r="E8" s="20" t="s">
        <f>週報表!AO8</f>
      </c>
      <c r="F8" s="21" t="s">
        <f>週報表!AP8</f>
      </c>
      <c r="G8" s="21" t="s">
        <f>週報表!AQ8</f>
      </c>
    </row>
    <row r="9" spans="1:4" ht="17.25">
      <c r="A9" s="14" t="s">
        <v>10</v>
      </c>
      <c r="B9" s="20">
        <f>週報表!AL9</f>
      </c>
      <c r="C9" s="21">
        <f>週報表!AM9</f>
      </c>
      <c r="D9" s="21">
        <f>週報表!AN9</f>
      </c>
      <c r="E9" s="20" t="s">
        <f>週報表!AO9</f>
      </c>
      <c r="F9" s="21" t="s">
        <f>週報表!AP9</f>
      </c>
      <c r="G9" s="21" t="s">
        <f>週報表!AQ9</f>
      </c>
    </row>
    <row r="10" spans="1:4" ht="17.25">
      <c r="A10" s="14" t="s">
        <v>11</v>
      </c>
      <c r="B10" s="20">
        <f>週報表!AL10</f>
      </c>
      <c r="C10" s="21">
        <f>週報表!AM10</f>
      </c>
      <c r="D10" s="21">
        <f>週報表!AN10</f>
      </c>
      <c r="E10" s="20" t="s">
        <f>週報表!AO10</f>
      </c>
      <c r="F10" s="21" t="s">
        <f>週報表!AP10</f>
      </c>
      <c r="G10" s="21" t="s">
        <f>週報表!AQ10</f>
      </c>
    </row>
    <row r="11" spans="1:4" ht="18" thickBot="1">
      <c r="A11" s="15" t="s">
        <v>12</v>
      </c>
      <c r="B11" s="22">
        <f>週報表!AL11</f>
      </c>
      <c r="C11" s="23">
        <f>週報表!AM11</f>
      </c>
      <c r="D11" s="23">
        <f>週報表!AN11</f>
      </c>
      <c r="E11" s="22" t="s">
        <f>週報表!AO11</f>
      </c>
      <c r="F11" s="23" t="s">
        <f>週報表!AP11</f>
      </c>
      <c r="G11" s="23" t="s">
        <f>週報表!AQ11</f>
      </c>
    </row>
    <row r="12" spans="1:4">
      <c r="A12" s="3"/>
      <c r="B12" s="24"/>
      <c r="C12" s="24"/>
      <c r="D12" s="24"/>
    </row>
    <row r="13" spans="1:4" ht="17.25">
      <c r="A13" s="16" t="s">
        <v>4</v>
      </c>
      <c r="B13" s="25">
        <f>週報表!AL$13</f>
      </c>
      <c r="C13" s="25">
        <f>週報表!AM$13</f>
      </c>
      <c r="D13" s="25">
        <f>週報表!AN$13</f>
      </c>
      <c r="E13" s="25" t="s">
        <f>週報表!AO$13</f>
      </c>
      <c r="F13" s="25" t="s">
        <f>週報表!AP$13</f>
      </c>
      <c r="G13" s="25" t="s">
        <f>週報表!AQ$13</f>
      </c>
    </row>
    <row r="14" spans="1:4" ht="17.25">
      <c r="A14" s="16" t="s">
        <v>5</v>
      </c>
      <c r="B14" s="25">
        <f>週報表!AL$14</f>
      </c>
      <c r="C14" s="25">
        <f>週報表!AM$14</f>
      </c>
      <c r="D14" s="25">
        <f>週報表!AN$14</f>
      </c>
      <c r="E14" s="25" t="s">
        <f>週報表!AO$14</f>
      </c>
      <c r="F14" s="25" t="s">
        <f>週報表!AP$14</f>
      </c>
      <c r="G14" s="25" t="s">
        <f>週報表!AQ$14</f>
      </c>
    </row>
    <row r="15" spans="1:4" ht="17.25">
      <c r="A15" s="17" t="s">
        <v>24</v>
      </c>
      <c r="B15" s="26">
        <f>週報表!AL15</f>
      </c>
      <c r="C15" s="26">
        <f>週報表!AM15</f>
      </c>
      <c r="D15" s="26">
        <f>週報表!AN15</f>
      </c>
      <c r="E15" s="26" t="s">
        <f>週報表!AO15</f>
      </c>
      <c r="F15" s="26" t="s">
        <f>週報表!AP15</f>
      </c>
      <c r="G15" s="26" t="s">
        <f>週報表!AQ15</f>
      </c>
    </row>
  </sheetData>
  <sheetCalcPr fullCalcOnLoad="1"/>
  <mergeCells count="2">
    <mergeCell ref="B2:D2"/>
    <mergeCell ref="A3:A4"/>
    <mergeCell ref="B3:D3"/>
    <mergeCell ref="E3:G3"/>
  </mergeCells>
  <phoneticPr fontId="31" type="noConversion"/>
  <pageMargins left="0" right="0" top="0" bottom="0" header="0" footer="0"/>
  <pageSetup paperSize="9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FF0000"/>
  </sheetPr>
  <dimension ref="A1:G16"/>
  <sheetViews>
    <sheetView tabSelected="1" workbookViewId="0"/>
  </sheetViews>
  <sheetFormatPr defaultRowHeight="16.5"/>
  <cols>
    <col min="1" max="1" width="7.75" style="1" customWidth="1"/>
    <col min="2" max="3" width="18.625" style="1" customWidth="1"/>
    <col min="4" max="4" width="24.375" style="1" bestFit="1" customWidth="1"/>
    <col min="5" max="5" width="16.375" style="1" bestFit="1" customWidth="1"/>
    <col min="6" max="7" width="25.625" style="1" customWidth="1"/>
    <col min="8" max="8" width="14.125" style="1" bestFit="1" customWidth="1"/>
    <col min="9" max="9" width="9.75" style="1" bestFit="1" customWidth="1"/>
    <col min="10" max="10" width="15.5" style="1" bestFit="1" customWidth="1"/>
    <col min="11" max="11" width="15" style="1" bestFit="1" customWidth="1"/>
    <col min="12" max="17" width="11.125" style="1" bestFit="1" customWidth="1"/>
    <col min="18" max="18" width="9.75" style="1" bestFit="1" customWidth="1"/>
    <col min="19" max="22" width="9" style="1"/>
    <col min="23" max="23" width="9.75" style="1" bestFit="1" customWidth="1"/>
    <col min="24" max="24" width="11.5" style="1" bestFit="1" customWidth="1"/>
    <col min="25" max="25" width="11.875" style="1" bestFit="1" customWidth="1"/>
    <col min="26" max="16384" width="9" style="1"/>
  </cols>
  <sheetData>
    <row r="1" spans="1:7" thickBot="1">
      <c r="B1" s="58"/>
      <c r="C1" s="58"/>
      <c r="D1" s="58"/>
      <c r="E1" s="58"/>
      <c r="F1" s="58"/>
      <c r="G1" s="58"/>
    </row>
    <row r="2" spans="1:7">
      <c r="A2" s="59"/>
      <c r="B2" s="94" t="s">
        <v>31</v>
      </c>
      <c r="C2" s="95"/>
      <c r="D2" s="95"/>
      <c r="E2" s="95"/>
      <c r="F2" s="95"/>
      <c r="G2" s="96"/>
    </row>
    <row r="3" spans="1:7">
      <c r="A3" s="59"/>
      <c r="B3" s="99" t="s">
        <v>14</v>
      </c>
      <c r="C3" s="100"/>
      <c r="D3" s="100"/>
      <c r="E3" s="101"/>
      <c r="F3" s="97" t="s">
        <v>67</v>
      </c>
      <c r="G3" s="98"/>
    </row>
    <row r="4" spans="1:7">
      <c r="A4" s="59"/>
      <c r="B4" s="102"/>
      <c r="C4" s="103"/>
      <c r="D4" s="103"/>
      <c r="E4" s="103"/>
      <c r="F4" s="60" t="s">
        <v>32</v>
      </c>
      <c r="G4" s="104" t="s">
        <v>33</v>
      </c>
    </row>
    <row r="5" spans="1:7">
      <c r="A5" s="59"/>
      <c r="B5" s="102"/>
      <c r="C5" s="103"/>
      <c r="D5" s="103"/>
      <c r="E5" s="103"/>
      <c r="F5" s="61" t="s">
        <v>69</v>
      </c>
      <c r="G5" s="105"/>
    </row>
    <row r="6" spans="1:7" thickBot="1">
      <c r="A6" s="59"/>
      <c r="B6" s="62" t="s">
        <v>15</v>
      </c>
      <c r="C6" s="63" t="s">
        <v>34</v>
      </c>
      <c r="D6" s="106" t="s">
        <v>68</v>
      </c>
      <c r="E6" s="106"/>
      <c r="F6" s="64">
        <v>223.6</v>
      </c>
      <c r="G6" s="64">
        <v>166.9</v>
      </c>
    </row>
    <row r="7" spans="1:7">
      <c r="A7" s="59"/>
      <c r="B7" s="65"/>
      <c r="C7" s="66"/>
      <c r="D7" s="66"/>
      <c r="E7" s="66"/>
      <c r="F7" s="67"/>
      <c r="G7" s="67"/>
    </row>
    <row r="8" spans="1:7" thickBot="1">
      <c r="A8" s="59"/>
      <c r="B8" s="65"/>
      <c r="C8" s="66"/>
      <c r="D8" s="66"/>
      <c r="E8" s="66"/>
      <c r="F8" s="67"/>
      <c r="G8" s="67"/>
    </row>
    <row r="9" spans="1:7" thickBot="1">
      <c r="A9" s="59"/>
      <c r="B9" s="88" t="s">
        <v>31</v>
      </c>
      <c r="C9" s="89"/>
      <c r="D9" s="89"/>
      <c r="E9" s="89"/>
      <c r="F9" s="89"/>
      <c r="G9" s="90"/>
    </row>
    <row r="10" spans="1:7">
      <c r="A10" s="59"/>
      <c r="B10" s="68" t="s">
        <v>35</v>
      </c>
      <c r="C10" s="69" t="s">
        <v>36</v>
      </c>
      <c r="D10" s="69" t="s">
        <v>37</v>
      </c>
      <c r="E10" s="69" t="s">
        <v>38</v>
      </c>
      <c r="F10" s="68" t="s">
        <v>39</v>
      </c>
      <c r="G10" s="70"/>
    </row>
    <row r="11" spans="1:7">
      <c r="A11" s="59"/>
      <c r="B11" s="71" t="s">
        <v>70</v>
      </c>
      <c r="C11" s="71" t="s">
        <v>71</v>
      </c>
      <c r="D11" s="71" t="s">
        <v>72</v>
      </c>
      <c r="E11" s="71" t="s">
        <v>73</v>
      </c>
      <c r="F11" s="72">
        <v>1.91</v>
      </c>
      <c r="G11" s="73"/>
    </row>
    <row r="12">
      <c r="B12" s="71" t="s">
        <v>70</v>
      </c>
      <c r="C12" s="71" t="s">
        <v>71</v>
      </c>
      <c r="D12" s="71" t="s">
        <v>92</v>
      </c>
      <c r="E12" s="71" t="s">
        <v>82</v>
      </c>
      <c r="F12" s="72">
        <v>4.39</v>
      </c>
      <c r="G12" s="73" t="s">
        <v>50</v>
      </c>
    </row>
    <row r="13">
      <c r="B13" s="71" t="s">
        <v>70</v>
      </c>
      <c r="C13" s="71" t="s">
        <v>71</v>
      </c>
      <c r="D13" s="71" t="s">
        <v>93</v>
      </c>
      <c r="E13" s="71" t="s">
        <v>75</v>
      </c>
      <c r="F13" s="72">
        <v>7.03</v>
      </c>
      <c r="G13" s="73" t="s">
        <v>50</v>
      </c>
    </row>
    <row r="14">
      <c r="B14" s="71" t="s">
        <v>70</v>
      </c>
      <c r="C14" s="71" t="s">
        <v>71</v>
      </c>
      <c r="D14" s="71" t="s">
        <v>94</v>
      </c>
      <c r="E14" s="71" t="s">
        <v>82</v>
      </c>
      <c r="F14" s="72">
        <v>4.39</v>
      </c>
      <c r="G14" s="73" t="s">
        <v>50</v>
      </c>
    </row>
    <row r="15">
      <c r="B15" s="71" t="s">
        <v>70</v>
      </c>
      <c r="C15" s="71" t="s">
        <v>76</v>
      </c>
      <c r="D15" s="71" t="s">
        <v>77</v>
      </c>
      <c r="E15" s="71" t="s">
        <v>73</v>
      </c>
      <c r="F15" s="72">
        <v>1.75</v>
      </c>
      <c r="G15" s="73" t="s">
        <v>50</v>
      </c>
    </row>
    <row r="16">
      <c r="B16" s="71" t="s">
        <v>70</v>
      </c>
      <c r="C16" s="71" t="s">
        <v>76</v>
      </c>
      <c r="D16" s="71" t="s">
        <v>78</v>
      </c>
      <c r="E16" s="71" t="s">
        <v>82</v>
      </c>
      <c r="F16" s="72">
        <v>4.11</v>
      </c>
      <c r="G16" s="73" t="s">
        <v>50</v>
      </c>
    </row>
    <row r="17">
      <c r="B17" s="71" t="s">
        <v>70</v>
      </c>
      <c r="C17" s="71" t="s">
        <v>76</v>
      </c>
      <c r="D17" s="71" t="s">
        <v>79</v>
      </c>
      <c r="E17" s="71" t="s">
        <v>73</v>
      </c>
      <c r="F17" s="72">
        <v>1.75</v>
      </c>
      <c r="G17" s="73" t="s">
        <v>50</v>
      </c>
    </row>
    <row r="18">
      <c r="B18" s="71" t="s">
        <v>70</v>
      </c>
      <c r="C18" s="71" t="s">
        <v>76</v>
      </c>
      <c r="D18" s="71" t="s">
        <v>80</v>
      </c>
      <c r="E18" s="71" t="s">
        <v>82</v>
      </c>
      <c r="F18" s="72">
        <v>4.11</v>
      </c>
      <c r="G18" s="73" t="s">
        <v>50</v>
      </c>
    </row>
    <row r="19">
      <c r="B19" s="71" t="s">
        <v>81</v>
      </c>
      <c r="C19" s="71" t="s">
        <v>71</v>
      </c>
      <c r="D19" s="71" t="s">
        <v>72</v>
      </c>
      <c r="E19" s="71" t="s">
        <v>73</v>
      </c>
      <c r="F19" s="72">
        <v>1.91</v>
      </c>
      <c r="G19" s="73" t="s">
        <v>50</v>
      </c>
    </row>
    <row r="20">
      <c r="B20" s="71" t="s">
        <v>81</v>
      </c>
      <c r="C20" s="71" t="s">
        <v>71</v>
      </c>
      <c r="D20" s="71" t="s">
        <v>74</v>
      </c>
      <c r="E20" s="71" t="s">
        <v>82</v>
      </c>
      <c r="F20" s="72">
        <v>2.04</v>
      </c>
      <c r="G20" s="73" t="s">
        <v>50</v>
      </c>
    </row>
    <row r="21">
      <c r="B21" s="71" t="s">
        <v>81</v>
      </c>
      <c r="C21" s="71" t="s">
        <v>76</v>
      </c>
      <c r="D21" s="71" t="s">
        <v>77</v>
      </c>
      <c r="E21" s="71" t="s">
        <v>73</v>
      </c>
      <c r="F21" s="72">
        <v>1.75</v>
      </c>
      <c r="G21" s="73" t="s">
        <v>50</v>
      </c>
    </row>
    <row r="22">
      <c r="B22" s="71" t="s">
        <v>81</v>
      </c>
      <c r="C22" s="71" t="s">
        <v>76</v>
      </c>
      <c r="D22" s="71" t="s">
        <v>78</v>
      </c>
      <c r="E22" s="71" t="s">
        <v>82</v>
      </c>
      <c r="F22" s="72">
        <v>1.89</v>
      </c>
      <c r="G22" s="73" t="s">
        <v>50</v>
      </c>
    </row>
    <row r="23">
      <c r="B23" s="71" t="s">
        <v>81</v>
      </c>
      <c r="C23" s="71" t="s">
        <v>76</v>
      </c>
      <c r="D23" s="71" t="s">
        <v>79</v>
      </c>
      <c r="E23" s="71" t="s">
        <v>73</v>
      </c>
      <c r="F23" s="72">
        <v>1.75</v>
      </c>
      <c r="G23" s="73" t="s">
        <v>50</v>
      </c>
    </row>
    <row r="24">
      <c r="B24" s="71" t="s">
        <v>81</v>
      </c>
      <c r="C24" s="71" t="s">
        <v>76</v>
      </c>
      <c r="D24" s="71" t="s">
        <v>80</v>
      </c>
      <c r="E24" s="71" t="s">
        <v>82</v>
      </c>
      <c r="F24" s="72">
        <v>1.89</v>
      </c>
      <c r="G24" s="73" t="s">
        <v>50</v>
      </c>
    </row>
    <row r="25">
      <c r="B25" s="71" t="s">
        <v>83</v>
      </c>
      <c r="C25" s="71" t="s">
        <v>71</v>
      </c>
      <c r="D25" s="71" t="s">
        <v>84</v>
      </c>
      <c r="E25" s="71" t="s">
        <v>73</v>
      </c>
      <c r="F25" s="72">
        <v>1.91</v>
      </c>
      <c r="G25" s="73" t="s">
        <v>50</v>
      </c>
    </row>
    <row r="26" spans="1:7">
      <c r="A26" s="59"/>
      <c r="B26" s="71" t="s">
        <v>83</v>
      </c>
      <c r="C26" s="71" t="s">
        <v>76</v>
      </c>
      <c r="D26" s="71" t="s">
        <v>84</v>
      </c>
      <c r="E26" s="71" t="s">
        <v>73</v>
      </c>
      <c r="F26" s="72">
        <v>1.75</v>
      </c>
      <c r="G26" s="73"/>
    </row>
    <row r="27" spans="1:7" thickBot="1">
      <c r="A27" s="59"/>
      <c r="B27" s="65"/>
      <c r="C27" s="66"/>
      <c r="D27" s="76"/>
      <c r="E27" s="76"/>
      <c r="F27" s="67"/>
      <c r="G27" s="67"/>
    </row>
    <row r="28" spans="1:7" thickBot="1">
      <c r="A28" s="59"/>
      <c r="B28" s="88" t="s">
        <v>95</v>
      </c>
      <c r="C28" s="89"/>
      <c r="D28" s="89"/>
      <c r="E28" s="89"/>
      <c r="F28" s="89"/>
      <c r="G28" s="90"/>
    </row>
    <row r="29" spans="1:7">
      <c r="A29" s="59"/>
      <c r="B29" s="91" t="s">
        <v>41</v>
      </c>
      <c r="C29" s="91"/>
      <c r="D29" s="77" t="s">
        <v>37</v>
      </c>
      <c r="E29" s="78" t="s">
        <v>39</v>
      </c>
      <c r="F29" s="78" t="s">
        <v>42</v>
      </c>
      <c r="G29" s="78" t="s">
        <v>43</v>
      </c>
    </row>
    <row r="30" spans="1:7">
      <c r="A30" s="59"/>
      <c r="B30" s="92" t="s">
        <v>86</v>
      </c>
      <c r="C30" s="93"/>
      <c r="D30" s="71" t="s">
        <v>77</v>
      </c>
      <c r="E30" s="73">
        <v>1.75</v>
      </c>
      <c r="F30" s="79">
        <v>2556.607</v>
      </c>
      <c r="G30" s="80">
        <v>4474</v>
      </c>
    </row>
    <row r="31">
      <c r="A31" s="59"/>
      <c r="B31" s="92" t="s">
        <v>96</v>
      </c>
      <c r="C31" s="93"/>
      <c r="D31" s="71" t="s">
        <v>78</v>
      </c>
      <c r="E31" s="73">
        <v>4.11</v>
      </c>
      <c r="F31" s="79">
        <v>2146.032</v>
      </c>
      <c r="G31" s="80">
        <v>8819</v>
      </c>
    </row>
    <row r="32">
      <c r="A32" s="59"/>
      <c r="B32" s="92" t="s">
        <v>86</v>
      </c>
      <c r="C32" s="93"/>
      <c r="D32" s="71" t="s">
        <v>79</v>
      </c>
      <c r="E32" s="73">
        <v>1.75</v>
      </c>
      <c r="F32" s="79">
        <v>1215.132</v>
      </c>
      <c r="G32" s="80">
        <v>2126</v>
      </c>
    </row>
    <row r="33">
      <c r="A33" s="59"/>
      <c r="B33" s="92" t="s">
        <v>96</v>
      </c>
      <c r="C33" s="93"/>
      <c r="D33" s="71" t="s">
        <v>80</v>
      </c>
      <c r="E33" s="73">
        <v>4.11</v>
      </c>
      <c r="F33" s="79">
        <v>3854.424</v>
      </c>
      <c r="G33" s="80">
        <v>15843</v>
      </c>
    </row>
    <row r="34">
      <c r="A34" s="59"/>
      <c r="B34" s="92" t="s">
        <v>88</v>
      </c>
      <c r="C34" s="93"/>
      <c r="D34" s="71" t="s">
        <v>77</v>
      </c>
      <c r="E34" s="73">
        <v>1.75</v>
      </c>
      <c r="F34" s="79">
        <v>451.906000000002</v>
      </c>
      <c r="G34" s="80">
        <v>791</v>
      </c>
    </row>
    <row r="35">
      <c r="A35" s="59"/>
      <c r="B35" s="92" t="s">
        <v>89</v>
      </c>
      <c r="C35" s="93"/>
      <c r="D35" s="71" t="s">
        <v>78</v>
      </c>
      <c r="E35" s="73">
        <v>1.89</v>
      </c>
      <c r="F35" s="79">
        <v>384.722999999999</v>
      </c>
      <c r="G35" s="80">
        <v>727</v>
      </c>
    </row>
    <row r="36">
      <c r="A36" s="59"/>
      <c r="B36" s="92" t="s">
        <v>88</v>
      </c>
      <c r="C36" s="93"/>
      <c r="D36" s="71" t="s">
        <v>79</v>
      </c>
      <c r="E36" s="73">
        <v>1.75</v>
      </c>
      <c r="F36" s="79">
        <v>209.516999999999</v>
      </c>
      <c r="G36" s="80">
        <v>367</v>
      </c>
    </row>
    <row r="37">
      <c r="A37" s="59"/>
      <c r="B37" s="92" t="s">
        <v>89</v>
      </c>
      <c r="C37" s="93"/>
      <c r="D37" s="71" t="s">
        <v>80</v>
      </c>
      <c r="E37" s="73">
        <v>1.89</v>
      </c>
      <c r="F37" s="79">
        <v>82.2789999999962</v>
      </c>
      <c r="G37" s="80">
        <v>156</v>
      </c>
    </row>
    <row r="38">
      <c r="A38" s="59"/>
      <c r="B38" s="92" t="s">
        <v>90</v>
      </c>
      <c r="C38" s="93"/>
      <c r="D38" s="71" t="s">
        <v>84</v>
      </c>
      <c r="E38" s="73">
        <v>1.75</v>
      </c>
      <c r="F38" s="79">
        <v>3063.88</v>
      </c>
      <c r="G38" s="80">
        <v>5362</v>
      </c>
    </row>
    <row r="39">
      <c r="A39" s="59"/>
      <c r="B39" s="92"/>
      <c r="C39" s="93"/>
      <c r="D39" s="71" t="s">
        <v>91</v>
      </c>
      <c r="E39" s="73"/>
      <c r="F39" s="79">
        <f>SUM(F29:F38)</f>
      </c>
      <c r="G39" s="80">
        <f>SUM(G29:G38)</f>
      </c>
    </row>
  </sheetData>
  <sheetCalcPr fullCalcOnLoad="1"/>
  <mergeCells count="9">
    <mergeCell ref="B2:G2"/>
    <mergeCell ref="F3:G3"/>
    <mergeCell ref="B3:E5"/>
    <mergeCell ref="G4:G5"/>
    <mergeCell ref="D6:E6"/>
    <mergeCell ref="B9:G9"/>
    <mergeCell ref="B28:G28"/>
    <mergeCell ref="B29:C29"/>
    <mergeCell ref="B30:C30"/>
    <mergeCell ref="B31:C31"/>
    <mergeCell ref="B32:C32"/>
    <mergeCell ref="B33:C33"/>
    <mergeCell ref="B34:C34"/>
    <mergeCell ref="B35:C35"/>
    <mergeCell ref="B36:C36"/>
    <mergeCell ref="B37:C37"/>
    <mergeCell ref="B38:C38"/>
    <mergeCell ref="B39:C39"/>
  </mergeCells>
  <phoneticPr fontId="3" type="noConversion"/>
  <pageMargins left="0" right="0" top="0" bottom="0" header="0" footer="0"/>
  <pageSetup paperSize="9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FF0000"/>
  </sheetPr>
  <dimension ref="A1:G16"/>
  <sheetViews>
    <sheetView workbookViewId="0"/>
  </sheetViews>
  <sheetFormatPr defaultRowHeight="16.5"/>
  <cols>
    <col min="1" max="1" width="7.75" style="1" customWidth="1"/>
    <col min="2" max="3" width="18.625" style="1" customWidth="1"/>
    <col min="4" max="4" width="24.375" style="1" bestFit="1" customWidth="1"/>
    <col min="5" max="5" width="16.375" style="1" bestFit="1" customWidth="1"/>
    <col min="6" max="7" width="25.625" style="1" customWidth="1"/>
    <col min="8" max="8" width="14.125" style="1" bestFit="1" customWidth="1"/>
    <col min="9" max="9" width="9.75" style="1" bestFit="1" customWidth="1"/>
    <col min="10" max="10" width="15.5" style="1" bestFit="1" customWidth="1"/>
    <col min="11" max="11" width="15" style="1" bestFit="1" customWidth="1"/>
    <col min="12" max="17" width="11.125" style="1" bestFit="1" customWidth="1"/>
    <col min="18" max="18" width="9.75" style="1" bestFit="1" customWidth="1"/>
    <col min="19" max="22" width="9" style="1"/>
    <col min="23" max="23" width="9.75" style="1" bestFit="1" customWidth="1"/>
    <col min="24" max="24" width="11.5" style="1" bestFit="1" customWidth="1"/>
    <col min="25" max="25" width="11.875" style="1" bestFit="1" customWidth="1"/>
    <col min="26" max="16384" width="9" style="1"/>
  </cols>
  <sheetData>
    <row r="1" spans="1:7" thickBot="1">
      <c r="B1" s="58"/>
      <c r="C1" s="58"/>
      <c r="D1" s="58"/>
      <c r="E1" s="58"/>
      <c r="F1" s="58"/>
      <c r="G1" s="58"/>
    </row>
    <row r="2" spans="1:7">
      <c r="A2" s="59"/>
      <c r="B2" s="94" t="s">
        <v>44</v>
      </c>
      <c r="C2" s="95"/>
      <c r="D2" s="95"/>
      <c r="E2" s="95"/>
      <c r="F2" s="95"/>
      <c r="G2" s="96"/>
    </row>
    <row r="3" spans="1:7">
      <c r="A3" s="59"/>
      <c r="B3" s="99" t="s">
        <v>14</v>
      </c>
      <c r="C3" s="100"/>
      <c r="D3" s="100"/>
      <c r="E3" s="101"/>
      <c r="F3" s="97" t="s">
        <v>67</v>
      </c>
      <c r="G3" s="98"/>
    </row>
    <row r="4" spans="1:7">
      <c r="A4" s="59"/>
      <c r="B4" s="102"/>
      <c r="C4" s="103"/>
      <c r="D4" s="103"/>
      <c r="E4" s="103"/>
      <c r="F4" s="60" t="s">
        <v>32</v>
      </c>
      <c r="G4" s="104" t="s">
        <v>33</v>
      </c>
    </row>
    <row r="5" spans="1:7">
      <c r="A5" s="59"/>
      <c r="B5" s="102"/>
      <c r="C5" s="103"/>
      <c r="D5" s="103"/>
      <c r="E5" s="103"/>
      <c r="F5" s="61" t="s">
        <v>69</v>
      </c>
      <c r="G5" s="105"/>
    </row>
    <row r="6" spans="1:7" thickBot="1">
      <c r="A6" s="59"/>
      <c r="B6" s="62" t="s">
        <v>15</v>
      </c>
      <c r="C6" s="63" t="s">
        <v>34</v>
      </c>
      <c r="D6" s="106" t="s">
        <v>68</v>
      </c>
      <c r="E6" s="106"/>
      <c r="F6" s="64">
        <v>223.6</v>
      </c>
      <c r="G6" s="64">
        <v>166.9</v>
      </c>
    </row>
    <row r="7" spans="1:7">
      <c r="A7" s="59"/>
      <c r="B7" s="65"/>
      <c r="C7" s="66"/>
      <c r="D7" s="66"/>
      <c r="E7" s="66"/>
      <c r="F7" s="67"/>
      <c r="G7" s="67"/>
    </row>
    <row r="8" spans="1:7" thickBot="1">
      <c r="A8" s="59"/>
      <c r="B8" s="65"/>
      <c r="C8" s="66"/>
      <c r="D8" s="66"/>
      <c r="E8" s="66"/>
      <c r="F8" s="67"/>
      <c r="G8" s="67"/>
    </row>
    <row r="9" spans="1:7" thickBot="1">
      <c r="A9" s="59"/>
      <c r="B9" s="88" t="s">
        <v>44</v>
      </c>
      <c r="C9" s="89"/>
      <c r="D9" s="89"/>
      <c r="E9" s="89"/>
      <c r="F9" s="89"/>
      <c r="G9" s="90"/>
    </row>
    <row r="10" spans="1:7">
      <c r="A10" s="59"/>
      <c r="B10" s="68" t="s">
        <v>35</v>
      </c>
      <c r="C10" s="69" t="s">
        <v>36</v>
      </c>
      <c r="D10" s="69" t="s">
        <v>37</v>
      </c>
      <c r="E10" s="69" t="s">
        <v>38</v>
      </c>
      <c r="F10" s="68" t="s">
        <v>39</v>
      </c>
      <c r="G10" s="70"/>
    </row>
    <row r="11" spans="1:7">
      <c r="A11" s="59"/>
      <c r="B11" s="71" t="s">
        <v>70</v>
      </c>
      <c r="C11" s="71" t="s">
        <v>71</v>
      </c>
      <c r="D11" s="71" t="s">
        <v>72</v>
      </c>
      <c r="E11" s="71" t="s">
        <v>73</v>
      </c>
      <c r="F11" s="72">
        <v>2.04</v>
      </c>
      <c r="G11" s="73"/>
    </row>
    <row r="12">
      <c r="B12" s="71" t="s">
        <v>70</v>
      </c>
      <c r="C12" s="71" t="s">
        <v>71</v>
      </c>
      <c r="D12" s="71" t="s">
        <v>74</v>
      </c>
      <c r="E12" s="71" t="s">
        <v>75</v>
      </c>
      <c r="F12" s="72">
        <v>5.05</v>
      </c>
      <c r="G12" s="73" t="s">
        <v>50</v>
      </c>
    </row>
    <row r="13">
      <c r="B13" s="71" t="s">
        <v>70</v>
      </c>
      <c r="C13" s="71" t="s">
        <v>76</v>
      </c>
      <c r="D13" s="71" t="s">
        <v>77</v>
      </c>
      <c r="E13" s="71" t="s">
        <v>73</v>
      </c>
      <c r="F13" s="72">
        <v>1.85</v>
      </c>
      <c r="G13" s="73" t="s">
        <v>50</v>
      </c>
    </row>
    <row r="14">
      <c r="B14" s="71" t="s">
        <v>70</v>
      </c>
      <c r="C14" s="71" t="s">
        <v>76</v>
      </c>
      <c r="D14" s="71" t="s">
        <v>78</v>
      </c>
      <c r="E14" s="71" t="s">
        <v>75</v>
      </c>
      <c r="F14" s="72">
        <v>4.77</v>
      </c>
      <c r="G14" s="73" t="s">
        <v>50</v>
      </c>
    </row>
    <row r="15">
      <c r="B15" s="71" t="s">
        <v>70</v>
      </c>
      <c r="C15" s="71" t="s">
        <v>76</v>
      </c>
      <c r="D15" s="71" t="s">
        <v>79</v>
      </c>
      <c r="E15" s="71" t="s">
        <v>73</v>
      </c>
      <c r="F15" s="72">
        <v>1.85</v>
      </c>
      <c r="G15" s="73" t="s">
        <v>50</v>
      </c>
    </row>
    <row r="16">
      <c r="B16" s="71" t="s">
        <v>70</v>
      </c>
      <c r="C16" s="71" t="s">
        <v>76</v>
      </c>
      <c r="D16" s="71" t="s">
        <v>80</v>
      </c>
      <c r="E16" s="71" t="s">
        <v>75</v>
      </c>
      <c r="F16" s="72">
        <v>4.77</v>
      </c>
      <c r="G16" s="73" t="s">
        <v>50</v>
      </c>
    </row>
    <row r="17">
      <c r="B17" s="71" t="s">
        <v>81</v>
      </c>
      <c r="C17" s="71" t="s">
        <v>71</v>
      </c>
      <c r="D17" s="71" t="s">
        <v>72</v>
      </c>
      <c r="E17" s="71" t="s">
        <v>73</v>
      </c>
      <c r="F17" s="72">
        <v>2.03</v>
      </c>
      <c r="G17" s="73" t="s">
        <v>50</v>
      </c>
    </row>
    <row r="18">
      <c r="B18" s="71" t="s">
        <v>81</v>
      </c>
      <c r="C18" s="71" t="s">
        <v>71</v>
      </c>
      <c r="D18" s="71" t="s">
        <v>74</v>
      </c>
      <c r="E18" s="71" t="s">
        <v>82</v>
      </c>
      <c r="F18" s="72">
        <v>2.18</v>
      </c>
      <c r="G18" s="73" t="s">
        <v>50</v>
      </c>
    </row>
    <row r="19">
      <c r="B19" s="71" t="s">
        <v>81</v>
      </c>
      <c r="C19" s="71" t="s">
        <v>76</v>
      </c>
      <c r="D19" s="71" t="s">
        <v>77</v>
      </c>
      <c r="E19" s="71" t="s">
        <v>73</v>
      </c>
      <c r="F19" s="72">
        <v>1.85</v>
      </c>
      <c r="G19" s="73" t="s">
        <v>50</v>
      </c>
    </row>
    <row r="20">
      <c r="B20" s="71" t="s">
        <v>81</v>
      </c>
      <c r="C20" s="71" t="s">
        <v>76</v>
      </c>
      <c r="D20" s="71" t="s">
        <v>78</v>
      </c>
      <c r="E20" s="71" t="s">
        <v>82</v>
      </c>
      <c r="F20" s="72">
        <v>2</v>
      </c>
      <c r="G20" s="73" t="s">
        <v>50</v>
      </c>
    </row>
    <row r="21">
      <c r="B21" s="71" t="s">
        <v>81</v>
      </c>
      <c r="C21" s="71" t="s">
        <v>76</v>
      </c>
      <c r="D21" s="71" t="s">
        <v>79</v>
      </c>
      <c r="E21" s="71" t="s">
        <v>73</v>
      </c>
      <c r="F21" s="72">
        <v>1.85</v>
      </c>
      <c r="G21" s="73" t="s">
        <v>50</v>
      </c>
    </row>
    <row r="22">
      <c r="B22" s="71" t="s">
        <v>81</v>
      </c>
      <c r="C22" s="71" t="s">
        <v>76</v>
      </c>
      <c r="D22" s="71" t="s">
        <v>80</v>
      </c>
      <c r="E22" s="71" t="s">
        <v>82</v>
      </c>
      <c r="F22" s="72">
        <v>2</v>
      </c>
      <c r="G22" s="73" t="s">
        <v>50</v>
      </c>
    </row>
    <row r="23">
      <c r="B23" s="71" t="s">
        <v>83</v>
      </c>
      <c r="C23" s="71" t="s">
        <v>71</v>
      </c>
      <c r="D23" s="71" t="s">
        <v>84</v>
      </c>
      <c r="E23" s="71" t="s">
        <v>73</v>
      </c>
      <c r="F23" s="72">
        <v>2.03</v>
      </c>
      <c r="G23" s="73" t="s">
        <v>50</v>
      </c>
    </row>
    <row r="24" spans="1:7">
      <c r="A24" s="59"/>
      <c r="B24" s="71" t="s">
        <v>83</v>
      </c>
      <c r="C24" s="71" t="s">
        <v>76</v>
      </c>
      <c r="D24" s="71" t="s">
        <v>84</v>
      </c>
      <c r="E24" s="71" t="s">
        <v>73</v>
      </c>
      <c r="F24" s="72">
        <v>1.85</v>
      </c>
      <c r="G24" s="73"/>
    </row>
    <row r="25" spans="1:7" thickBot="1">
      <c r="A25" s="59"/>
      <c r="B25" s="65"/>
      <c r="C25" s="66"/>
      <c r="D25" s="76"/>
      <c r="E25" s="76"/>
      <c r="F25" s="67"/>
      <c r="G25" s="67"/>
    </row>
    <row r="26" spans="1:7" thickBot="1">
      <c r="A26" s="59"/>
      <c r="B26" s="88" t="s">
        <v>85</v>
      </c>
      <c r="C26" s="89"/>
      <c r="D26" s="89"/>
      <c r="E26" s="89"/>
      <c r="F26" s="89"/>
      <c r="G26" s="90"/>
    </row>
    <row r="27" spans="1:7">
      <c r="A27" s="59"/>
      <c r="B27" s="91" t="s">
        <v>41</v>
      </c>
      <c r="C27" s="91"/>
      <c r="D27" s="77" t="s">
        <v>37</v>
      </c>
      <c r="E27" s="78" t="s">
        <v>39</v>
      </c>
      <c r="F27" s="78" t="s">
        <v>42</v>
      </c>
      <c r="G27" s="78" t="s">
        <v>43</v>
      </c>
    </row>
    <row r="28" spans="1:7">
      <c r="A28" s="59"/>
      <c r="B28" s="92" t="s">
        <v>86</v>
      </c>
      <c r="C28" s="93"/>
      <c r="D28" s="71" t="s">
        <v>77</v>
      </c>
      <c r="E28" s="73">
        <v>1.85</v>
      </c>
      <c r="F28" s="79">
        <v>2556.607</v>
      </c>
      <c r="G28" s="80">
        <v>4728</v>
      </c>
    </row>
    <row r="29">
      <c r="A29" s="59"/>
      <c r="B29" s="92" t="s">
        <v>87</v>
      </c>
      <c r="C29" s="93"/>
      <c r="D29" s="71" t="s">
        <v>78</v>
      </c>
      <c r="E29" s="73">
        <v>4.77</v>
      </c>
      <c r="F29" s="79">
        <v>2146.032</v>
      </c>
      <c r="G29" s="80">
        <v>10238</v>
      </c>
    </row>
    <row r="30">
      <c r="A30" s="59"/>
      <c r="B30" s="92" t="s">
        <v>86</v>
      </c>
      <c r="C30" s="93"/>
      <c r="D30" s="71" t="s">
        <v>79</v>
      </c>
      <c r="E30" s="73">
        <v>1.85</v>
      </c>
      <c r="F30" s="79">
        <v>1215.132</v>
      </c>
      <c r="G30" s="80">
        <v>2251</v>
      </c>
    </row>
    <row r="31">
      <c r="A31" s="59"/>
      <c r="B31" s="92" t="s">
        <v>87</v>
      </c>
      <c r="C31" s="93"/>
      <c r="D31" s="71" t="s">
        <v>80</v>
      </c>
      <c r="E31" s="73">
        <v>4.77</v>
      </c>
      <c r="F31" s="79">
        <v>3854.424</v>
      </c>
      <c r="G31" s="80">
        <v>18389</v>
      </c>
    </row>
    <row r="32">
      <c r="A32" s="59"/>
      <c r="B32" s="92" t="s">
        <v>88</v>
      </c>
      <c r="C32" s="93"/>
      <c r="D32" s="71" t="s">
        <v>77</v>
      </c>
      <c r="E32" s="73">
        <v>1.85</v>
      </c>
      <c r="F32" s="79">
        <v>451.906000000002</v>
      </c>
      <c r="G32" s="80">
        <v>836</v>
      </c>
    </row>
    <row r="33">
      <c r="A33" s="59"/>
      <c r="B33" s="92" t="s">
        <v>89</v>
      </c>
      <c r="C33" s="93"/>
      <c r="D33" s="71" t="s">
        <v>78</v>
      </c>
      <c r="E33" s="73">
        <v>2</v>
      </c>
      <c r="F33" s="79">
        <v>384.722999999999</v>
      </c>
      <c r="G33" s="80">
        <v>770</v>
      </c>
    </row>
    <row r="34">
      <c r="A34" s="59"/>
      <c r="B34" s="92" t="s">
        <v>88</v>
      </c>
      <c r="C34" s="93"/>
      <c r="D34" s="71" t="s">
        <v>79</v>
      </c>
      <c r="E34" s="73">
        <v>1.85</v>
      </c>
      <c r="F34" s="79">
        <v>209.516999999999</v>
      </c>
      <c r="G34" s="80">
        <v>389</v>
      </c>
    </row>
    <row r="35">
      <c r="A35" s="59"/>
      <c r="B35" s="92" t="s">
        <v>89</v>
      </c>
      <c r="C35" s="93"/>
      <c r="D35" s="71" t="s">
        <v>80</v>
      </c>
      <c r="E35" s="73">
        <v>2</v>
      </c>
      <c r="F35" s="79">
        <v>82.2789999999962</v>
      </c>
      <c r="G35" s="80">
        <v>163</v>
      </c>
    </row>
    <row r="36">
      <c r="A36" s="59"/>
      <c r="B36" s="92" t="s">
        <v>90</v>
      </c>
      <c r="C36" s="93"/>
      <c r="D36" s="71" t="s">
        <v>84</v>
      </c>
      <c r="E36" s="73">
        <v>1.85</v>
      </c>
      <c r="F36" s="79">
        <v>3063.88</v>
      </c>
      <c r="G36" s="80">
        <v>5668</v>
      </c>
    </row>
    <row r="37">
      <c r="A37" s="59"/>
      <c r="B37" s="92"/>
      <c r="C37" s="93"/>
      <c r="D37" s="71" t="s">
        <v>91</v>
      </c>
      <c r="E37" s="73"/>
      <c r="F37" s="79">
        <f>SUM(F27:F36)</f>
      </c>
      <c r="G37" s="80">
        <f>SUM(G27:G36)</f>
      </c>
    </row>
  </sheetData>
  <sheetCalcPr fullCalcOnLoad="1"/>
  <mergeCells count="9">
    <mergeCell ref="B2:G2"/>
    <mergeCell ref="F3:G3"/>
    <mergeCell ref="B3:E5"/>
    <mergeCell ref="G4:G5"/>
    <mergeCell ref="D6:E6"/>
    <mergeCell ref="B9:G9"/>
    <mergeCell ref="B26:G26"/>
    <mergeCell ref="B27:C27"/>
    <mergeCell ref="B28:C28"/>
    <mergeCell ref="B29:C29"/>
    <mergeCell ref="B30:C30"/>
    <mergeCell ref="B31:C31"/>
    <mergeCell ref="B32:C32"/>
    <mergeCell ref="B33:C33"/>
    <mergeCell ref="B34:C34"/>
    <mergeCell ref="B35:C35"/>
    <mergeCell ref="B36:C36"/>
    <mergeCell ref="B37:C37"/>
  </mergeCells>
  <phoneticPr fontId="58" type="noConversion"/>
  <pageMargins left="0" right="0" top="0" bottom="0" header="0" footer="0"/>
  <pageSetup paperSize="9" fitToHeight="0" orientation="landscape" r:id="rId1"/>
</worksheet>
</file>

<file path=docProps/app.xml><?xml version="1.0" encoding="utf-8"?>
<Properties xmlns:vt="http://schemas.openxmlformats.org/officeDocument/2006/docPropsVTypes" xmlns="http://schemas.openxmlformats.org/officeDocument/2006/extended-properties">
  <ScaleCrop>false</ScaleCrop>
  <HeadingPairs>
    <vt:vector baseType="variant" size="2">
      <vt:variant>
        <vt:lpstr>工作表</vt:lpstr>
      </vt:variant>
      <vt:variant>
        <vt:i4>6</vt:i4>
      </vt:variant>
    </vt:vector>
  </HeadingPairs>
  <TitlesOfParts>
    <vt:vector baseType="lpstr" size="6">
      <vt:lpstr>工作表1</vt:lpstr>
      <vt:lpstr>週報表(1小時)</vt:lpstr>
      <vt:lpstr>週報表</vt:lpstr>
      <vt:lpstr>週報表-部門名稱</vt:lpstr>
      <vt:lpstr>三段式電價</vt:lpstr>
      <vt:lpstr>二段式電價</vt:lpstr>
    </vt:vector>
  </TitlesOfParts>
  <LinksUpToDate>false</LinksUpToDate>
  <SharedDoc>false</SharedDoc>
  <HyperlinksChanged>false</HyperlinksChanged>
  <Application>Microsoft Excel</Application>
  <AppVersion>16.0300</AppVersion>
  <DocSecurity>0</DocSecurity>
</Properties>
</file>

<file path=docProps/core.xml><?xml version="1.0" encoding="utf-8"?>
<coreProperties xmlns:cp="http://schemas.openxmlformats.org/package/2006/metadata/core-properties" xmlns:dc="http://purl.org/dc/elements/1.1/" xmlns:dcterms="http://purl.org/dc/terms/" xmlns:xsi="http://www.w3.org/2001/XMLSchema-instance" xmlns="http://schemas.openxmlformats.org/package/2006/metadata/core-properties">
  <dcterms:created xsi:type="dcterms:W3CDTF">2015-01-07T06:40:25Z</dcterms:created>
  <dc:creator>Administrator</dc:creator>
  <cp:lastModifiedBy>Administrator</cp:lastModifiedBy>
  <cp:lastPrinted>2015-05-19T09:43:26Z</cp:lastPrinted>
  <dcterms:modified xsi:type="dcterms:W3CDTF">2023-09-27T02:01:41Z</dcterms:modified>
</coreProperties>
</file>

<file path=docProps/custom.xml><?xml version="1.0" encoding="utf-8"?>
<q1:Properties xmlns:vt="http://schemas.openxmlformats.org/officeDocument/2006/docPropsVTypes" xmlns="http://schemas.openxmlformats.org/spreadsheetml/2006/main" xmlns:q1="http://schemas.openxmlformats.org/officeDocument/2006/custom-properties">
  <q1:property fmtid="{D5CDD505-2E9C-101B-9397-08002B2CF9AE}" pid="2" name="Generator">
    <vt:lpwstr>NPOI</vt:lpwstr>
  </q1:property>
  <q1:property fmtid="{D5CDD505-2E9C-101B-9397-08002B2CF9AE}" pid="3" name="Generator Version">
    <vt:lpwstr>2.1.3</vt:lpwstr>
  </q1:property>
</q1:Properties>
</file>